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880" windowHeight="9090" activeTab="0"/>
  </bookViews>
  <sheets>
    <sheet name="SUOMI" sheetId="1" r:id="rId1"/>
    <sheet name="Itä-Suomi" sheetId="2" r:id="rId2"/>
    <sheet name="Länsi-Suomi" sheetId="3" r:id="rId3"/>
    <sheet name="Pohjois-Suomi" sheetId="4" r:id="rId4"/>
    <sheet name="Sisä-Suomi" sheetId="5" r:id="rId5"/>
    <sheet name="Uusimaa" sheetId="6" r:id="rId6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B10" authorId="0">
      <text>
        <r>
          <rPr>
            <b/>
            <sz val="8"/>
            <rFont val="Tahoma"/>
            <family val="0"/>
          </rPr>
          <t>Asiakkaat, jotka ovat vaatineet vähennystä ja joiden vaatimus on myös hyväksytty</t>
        </r>
      </text>
    </comment>
    <comment ref="J10" authorId="0">
      <text>
        <r>
          <rPr>
            <b/>
            <sz val="8"/>
            <rFont val="Tahoma"/>
            <family val="0"/>
          </rPr>
          <t>Asiakkaat, joiden veroista kotitalousvähennystä on lopulta vähennetty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Palkan sivukulut +
30% maksetuista palkoista +
60% maksetuista työkorvauksista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Vähennyksen määrä omavastuun ja maksimivähennyksen ylittävän osan vähentämisen jälkeen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<sst xmlns="http://schemas.openxmlformats.org/spreadsheetml/2006/main" count="436" uniqueCount="375">
  <si>
    <t>Koko maa verovirastoittain</t>
  </si>
  <si>
    <t>E U R O I N A</t>
  </si>
  <si>
    <t>Verovirasto</t>
  </si>
  <si>
    <t>Lisäystä edellis-vuoteen %</t>
  </si>
  <si>
    <t>Kustan-nukset keski-määrin</t>
  </si>
  <si>
    <t>Vähennys</t>
  </si>
  <si>
    <t>Vähennys keski-määrin</t>
  </si>
  <si>
    <t>Vähennys veroista</t>
  </si>
  <si>
    <t>Länsi-Suomi</t>
  </si>
  <si>
    <t>Sisä-Suomi</t>
  </si>
  <si>
    <t>Uusimaa</t>
  </si>
  <si>
    <t>Jäi vähentämättä, koska verot eivät riittäneet</t>
  </si>
  <si>
    <t>Kunta</t>
  </si>
  <si>
    <t>Kustannukset keskimäärin</t>
  </si>
  <si>
    <t>Vähennys keskimäärin</t>
  </si>
  <si>
    <t>046 ENONKOSKI</t>
  </si>
  <si>
    <t>075 HAMINA</t>
  </si>
  <si>
    <t>090 HEINÄVESI</t>
  </si>
  <si>
    <t>097 HIRVENSALMI</t>
  </si>
  <si>
    <t>142 IITTI</t>
  </si>
  <si>
    <t>153 IMATRA</t>
  </si>
  <si>
    <t>171 JOROINEN</t>
  </si>
  <si>
    <t>178 JUVA</t>
  </si>
  <si>
    <t>213 KANGASNIEMI</t>
  </si>
  <si>
    <t>246 KERIMÄKI</t>
  </si>
  <si>
    <t>285 KOTKA</t>
  </si>
  <si>
    <t>286 KOUVOLA</t>
  </si>
  <si>
    <t>405 LAPPEENRANTA</t>
  </si>
  <si>
    <t>416 LEMI</t>
  </si>
  <si>
    <t>441 LUUMÄKI</t>
  </si>
  <si>
    <t>489 MIEHIKKÄLÄ</t>
  </si>
  <si>
    <t>491 MIKKELI</t>
  </si>
  <si>
    <t>507 MÄNTYHARJU</t>
  </si>
  <si>
    <t>580 PARIKKALA</t>
  </si>
  <si>
    <t>588 PERTUNMAA</t>
  </si>
  <si>
    <t>593 PIEKSÄMÄKI</t>
  </si>
  <si>
    <t>618 PUNKAHARJU</t>
  </si>
  <si>
    <t>623 PUUMALA</t>
  </si>
  <si>
    <t>624 PYHTÄÄ</t>
  </si>
  <si>
    <t>681 RANTASALMI</t>
  </si>
  <si>
    <t>689 RAUTJÄRVI</t>
  </si>
  <si>
    <t>696 RISTIINA</t>
  </si>
  <si>
    <t>700 RUOKOLAHTI</t>
  </si>
  <si>
    <t>739 SAVITAIPALE</t>
  </si>
  <si>
    <t>740 SAVONLINNA</t>
  </si>
  <si>
    <t>768 SULKAVA</t>
  </si>
  <si>
    <t>775 SUOMENNIEMI</t>
  </si>
  <si>
    <t>831 TAIPALSAARI</t>
  </si>
  <si>
    <t>935 VIROLAHTI</t>
  </si>
  <si>
    <t>047 ENONTEKIÖ</t>
  </si>
  <si>
    <t>148 INARI</t>
  </si>
  <si>
    <t>240 KEMI</t>
  </si>
  <si>
    <t>241 KEMINMAA</t>
  </si>
  <si>
    <t>261 KITTILÄ</t>
  </si>
  <si>
    <t>273 KOLARI</t>
  </si>
  <si>
    <t>320 KEMIJÄRVI</t>
  </si>
  <si>
    <t>498 MUONIO</t>
  </si>
  <si>
    <t>583 PELKOSENNIEMI</t>
  </si>
  <si>
    <t>614 POSIO</t>
  </si>
  <si>
    <t>683 RANUA</t>
  </si>
  <si>
    <t>698 ROVANIEMI</t>
  </si>
  <si>
    <t>732 SALLA</t>
  </si>
  <si>
    <t>742 SAVUKOSKI</t>
  </si>
  <si>
    <t>751 SIMO</t>
  </si>
  <si>
    <t>758 SODANKYLÄ</t>
  </si>
  <si>
    <t>845 TERVOLA</t>
  </si>
  <si>
    <t>851 TORNIO</t>
  </si>
  <si>
    <t>854 PELLO</t>
  </si>
  <si>
    <t>890 UTSJOKI</t>
  </si>
  <si>
    <t>976 YLITORNIO</t>
  </si>
  <si>
    <t>019 AURA</t>
  </si>
  <si>
    <t>035 BRÄNDÖ</t>
  </si>
  <si>
    <t>043 ECKERÖ</t>
  </si>
  <si>
    <t>050 EURA</t>
  </si>
  <si>
    <t>051 EURAJOKI</t>
  </si>
  <si>
    <t>060 FINSTRÖM</t>
  </si>
  <si>
    <t>062 FÖGLÖ</t>
  </si>
  <si>
    <t>065 GETA</t>
  </si>
  <si>
    <t>076 HAMMARLAND</t>
  </si>
  <si>
    <t>079 HARJAVALTA</t>
  </si>
  <si>
    <t>099 HONKAJOKI</t>
  </si>
  <si>
    <t>102 HUITTINEN</t>
  </si>
  <si>
    <t>170 JOMALA</t>
  </si>
  <si>
    <t>181 JÄMIJÄRVI</t>
  </si>
  <si>
    <t>202 KAARINA</t>
  </si>
  <si>
    <t>214 KANKAANPÄÄ</t>
  </si>
  <si>
    <t>230 KARVIA</t>
  </si>
  <si>
    <t>254 KIIKOINEN</t>
  </si>
  <si>
    <t>271 KOKEMÄKI</t>
  </si>
  <si>
    <t>284 KOSKI TL</t>
  </si>
  <si>
    <t>304 KUSTAVI</t>
  </si>
  <si>
    <t>318 KÖKAR</t>
  </si>
  <si>
    <t>319 KÖYLIÖ</t>
  </si>
  <si>
    <t>400 LAITILA</t>
  </si>
  <si>
    <t>413 LAVIA</t>
  </si>
  <si>
    <t>417 LEMLAND</t>
  </si>
  <si>
    <t>423 LIETO</t>
  </si>
  <si>
    <t>430 LOIMAA</t>
  </si>
  <si>
    <t>438 LUMPARLAND</t>
  </si>
  <si>
    <t>442 LUVIA</t>
  </si>
  <si>
    <t>478 MAARIANHAMINA</t>
  </si>
  <si>
    <t>480 MARTTILA</t>
  </si>
  <si>
    <t>481 MASKU</t>
  </si>
  <si>
    <t>484 MERIKARVIA</t>
  </si>
  <si>
    <t>503 MYNÄMÄKI</t>
  </si>
  <si>
    <t>529 NAANTALI</t>
  </si>
  <si>
    <t>531 NAKKILA</t>
  </si>
  <si>
    <t>538 NOUSIAINEN</t>
  </si>
  <si>
    <t>561 ORIPÄÄ</t>
  </si>
  <si>
    <t>577 PAIMIO</t>
  </si>
  <si>
    <t>608 POMARKKU</t>
  </si>
  <si>
    <t>609 PORI</t>
  </si>
  <si>
    <t>619 PUNKALAIDUN</t>
  </si>
  <si>
    <t>631 PYHÄRANTA</t>
  </si>
  <si>
    <t>636 PÖYTYÄ</t>
  </si>
  <si>
    <t>680 RAISIO</t>
  </si>
  <si>
    <t>684 RAUMA</t>
  </si>
  <si>
    <t>704 RUSKO</t>
  </si>
  <si>
    <t>734 SALO</t>
  </si>
  <si>
    <t>736 SALTVIK</t>
  </si>
  <si>
    <t>738 SAUVO</t>
  </si>
  <si>
    <t>747 SIIKAINEN</t>
  </si>
  <si>
    <t>761 SOMERO</t>
  </si>
  <si>
    <t>766 SOTTUNGA</t>
  </si>
  <si>
    <t>771 SUND</t>
  </si>
  <si>
    <t>783 SÄKYLÄ</t>
  </si>
  <si>
    <t>833 TAIVASSALO</t>
  </si>
  <si>
    <t>838 TARVASJOKI</t>
  </si>
  <si>
    <t>853 TURKU</t>
  </si>
  <si>
    <t>886 ULVILA</t>
  </si>
  <si>
    <t>895 UUSIKAUPUNKI</t>
  </si>
  <si>
    <t>918 VEHMAA</t>
  </si>
  <si>
    <t>941 VÅRDÖ</t>
  </si>
  <si>
    <t>Länsi-Suomen verovirasto</t>
  </si>
  <si>
    <t>005 ALAJÄRVI</t>
  </si>
  <si>
    <t>010 ALAVUS</t>
  </si>
  <si>
    <t>052 EVIJÄRVI</t>
  </si>
  <si>
    <t>074 HALSUA</t>
  </si>
  <si>
    <t>145 ILMAJOKI</t>
  </si>
  <si>
    <t>151 ISOJOKI</t>
  </si>
  <si>
    <t>152 ISOKYRÖ</t>
  </si>
  <si>
    <t>164 JALASJÄRVI</t>
  </si>
  <si>
    <t>217 KANNUS</t>
  </si>
  <si>
    <t>218 KARIJOKI</t>
  </si>
  <si>
    <t>231 KASKINEN</t>
  </si>
  <si>
    <t>232 KAUHAJOKI</t>
  </si>
  <si>
    <t>233 KAUHAVA</t>
  </si>
  <si>
    <t>236 KAUSTINEN</t>
  </si>
  <si>
    <t>272 KOKKOLA</t>
  </si>
  <si>
    <t>280 KORSNÄS</t>
  </si>
  <si>
    <t>287 KRISTIINANKAUPUNKI</t>
  </si>
  <si>
    <t>288 KRUUNUPYY</t>
  </si>
  <si>
    <t>300 KUORTANE</t>
  </si>
  <si>
    <t>301 KURIKKA</t>
  </si>
  <si>
    <t>399 LAIHIA</t>
  </si>
  <si>
    <t>403 LAPPAJÄRVI</t>
  </si>
  <si>
    <t>408 LAPUA</t>
  </si>
  <si>
    <t>421 LESTIJÄRVI</t>
  </si>
  <si>
    <t>440 LUOTO</t>
  </si>
  <si>
    <t>475 MAALAHTI</t>
  </si>
  <si>
    <t>499 MUSTASAARI</t>
  </si>
  <si>
    <t>545 NÄRPIÖ</t>
  </si>
  <si>
    <t>559 ORAVAINEN</t>
  </si>
  <si>
    <t>584 PERHO</t>
  </si>
  <si>
    <t>598 PIETARSAARI</t>
  </si>
  <si>
    <t>599 PEDERSÖREN KUNTA</t>
  </si>
  <si>
    <t>743 SEINÄJOKI</t>
  </si>
  <si>
    <t>759 SOINI</t>
  </si>
  <si>
    <t>846 TEUVA</t>
  </si>
  <si>
    <t>849 TOHOLAMPI</t>
  </si>
  <si>
    <t>863 TÖYSÄ</t>
  </si>
  <si>
    <t>893 UUSIKAARLEPYY</t>
  </si>
  <si>
    <t>905 VAASA</t>
  </si>
  <si>
    <t>924 VETELI</t>
  </si>
  <si>
    <t>934 VIMPELI</t>
  </si>
  <si>
    <t>942 VÄHÄKYRÖ</t>
  </si>
  <si>
    <t>989 ÄHTÄRI</t>
  </si>
  <si>
    <t>009 ALAVIESKA</t>
  </si>
  <si>
    <t>069 HAAPAJÄRVI</t>
  </si>
  <si>
    <t>071 HAAPAVESI</t>
  </si>
  <si>
    <t>072 HAILUOTO</t>
  </si>
  <si>
    <t>084 HAUKIPUDAS</t>
  </si>
  <si>
    <t>105 HYRYNSALMI</t>
  </si>
  <si>
    <t>139 II</t>
  </si>
  <si>
    <t>205 KAJAANI</t>
  </si>
  <si>
    <t>208 KALAJOKI</t>
  </si>
  <si>
    <t>244 KEMPELE</t>
  </si>
  <si>
    <t>255 KIIMINKI</t>
  </si>
  <si>
    <t>290 KUHMO</t>
  </si>
  <si>
    <t>305 KUUSAMO</t>
  </si>
  <si>
    <t>317 KÄRSÄMÄKI</t>
  </si>
  <si>
    <t>425 LIMINKA</t>
  </si>
  <si>
    <t>436 LUMIJOKI</t>
  </si>
  <si>
    <t>483 MERIJÄRVI</t>
  </si>
  <si>
    <t>494 MUHOS</t>
  </si>
  <si>
    <t>535 NIVALA</t>
  </si>
  <si>
    <t>563 OULAINEN</t>
  </si>
  <si>
    <t>564 OULU</t>
  </si>
  <si>
    <t>567 OULUNSALO</t>
  </si>
  <si>
    <t>578 PALTAMO</t>
  </si>
  <si>
    <t>615 PUDASJÄRVI</t>
  </si>
  <si>
    <t>620 PUOLANKA</t>
  </si>
  <si>
    <t>625 PYHÄJOKI</t>
  </si>
  <si>
    <t>626 PYHÄJÄRVI</t>
  </si>
  <si>
    <t>630 PYHÄNTÄ</t>
  </si>
  <si>
    <t>678 RAAHE</t>
  </si>
  <si>
    <t>691 REISJÄRVI</t>
  </si>
  <si>
    <t>697 RISTIJÄRVI</t>
  </si>
  <si>
    <t>746 SIEVI</t>
  </si>
  <si>
    <t>748 SIIKAJOKI</t>
  </si>
  <si>
    <t>765 SOTKAMO</t>
  </si>
  <si>
    <t>777 SUOMUSSALMI</t>
  </si>
  <si>
    <t>785 VAALA</t>
  </si>
  <si>
    <t>832 TAIVALKOSKI</t>
  </si>
  <si>
    <t>859 TYRNÄVÄ</t>
  </si>
  <si>
    <t>889 UTAJÄRVI</t>
  </si>
  <si>
    <t>926 VIHANTI</t>
  </si>
  <si>
    <t>972 YLI-II</t>
  </si>
  <si>
    <t>977 YLIVIESKA</t>
  </si>
  <si>
    <t>140 IISALMI</t>
  </si>
  <si>
    <t>146 ILOMANTSI</t>
  </si>
  <si>
    <t>167 JOENSUU</t>
  </si>
  <si>
    <t>174 JUANKOSKI</t>
  </si>
  <si>
    <t>176 JUUKA</t>
  </si>
  <si>
    <t>204 KAAVI</t>
  </si>
  <si>
    <t>227 KARTTULA</t>
  </si>
  <si>
    <t>239 KEITELE</t>
  </si>
  <si>
    <t>248 KESÄLAHTI</t>
  </si>
  <si>
    <t>260 KITEE</t>
  </si>
  <si>
    <t>263 KIURUVESI</t>
  </si>
  <si>
    <t>276 KONTIOLAHTI</t>
  </si>
  <si>
    <t>297 KUOPIO</t>
  </si>
  <si>
    <t>309 OUTOKUMPU</t>
  </si>
  <si>
    <t>402 LAPINLAHTI</t>
  </si>
  <si>
    <t>420 LEPPÄVIRTA</t>
  </si>
  <si>
    <t>422 LIEKSA</t>
  </si>
  <si>
    <t>426 LIPERI</t>
  </si>
  <si>
    <t>476 MAANINKA</t>
  </si>
  <si>
    <t>534 NILSIÄ</t>
  </si>
  <si>
    <t>541 NURMES</t>
  </si>
  <si>
    <t>595 PIELAVESI</t>
  </si>
  <si>
    <t>607 POLVIJÄRVI</t>
  </si>
  <si>
    <t>686 RAUTALAMPI</t>
  </si>
  <si>
    <t>687 RAUTAVAARA</t>
  </si>
  <si>
    <t>707 RÄÄKKYLÄ</t>
  </si>
  <si>
    <t>749 SIILINJÄRVI</t>
  </si>
  <si>
    <t>762 SONKAJÄRVI</t>
  </si>
  <si>
    <t>778 SUONENJOKI</t>
  </si>
  <si>
    <t>844 TERVO</t>
  </si>
  <si>
    <t>848 TOHMAJÄRVI</t>
  </si>
  <si>
    <t>857 TUUSNIEMI</t>
  </si>
  <si>
    <t>911 VALTIMO</t>
  </si>
  <si>
    <t>915 VARKAUS</t>
  </si>
  <si>
    <t>916 VARPAISJÄRVI</t>
  </si>
  <si>
    <t>921 VESANTO</t>
  </si>
  <si>
    <t>925 VIEREMÄ</t>
  </si>
  <si>
    <t>Sisä-Suomen verovirasto</t>
  </si>
  <si>
    <t>015 ARTJÄRVI</t>
  </si>
  <si>
    <t>016 ASIKKALA</t>
  </si>
  <si>
    <t>061 FORSSA</t>
  </si>
  <si>
    <t>077 HANKASALMI</t>
  </si>
  <si>
    <t>081 HARTOLA</t>
  </si>
  <si>
    <t>082 HATTULA</t>
  </si>
  <si>
    <t>086 HAUSJÄRVI</t>
  </si>
  <si>
    <t>098 HOLLOLA</t>
  </si>
  <si>
    <t>103 HUMPPILA</t>
  </si>
  <si>
    <t>108 HÄMEENKYRÖ</t>
  </si>
  <si>
    <t>109 HÄMEENLINNA</t>
  </si>
  <si>
    <t>111 HEINOLA</t>
  </si>
  <si>
    <t>143 IKAALINEN</t>
  </si>
  <si>
    <t>165 JANAKKALA</t>
  </si>
  <si>
    <t>169 JOKIOINEN</t>
  </si>
  <si>
    <t>172 JOUTSA</t>
  </si>
  <si>
    <t>177 JUUPAJOKI</t>
  </si>
  <si>
    <t>179 JYVÄSKYLÄ</t>
  </si>
  <si>
    <t>182 JÄMSÄ</t>
  </si>
  <si>
    <t>211 KANGASALA</t>
  </si>
  <si>
    <t>216 KANNONKOSKI</t>
  </si>
  <si>
    <t>226 KARSTULA</t>
  </si>
  <si>
    <t>249 KEURUU</t>
  </si>
  <si>
    <t>250 KIHNIÖ</t>
  </si>
  <si>
    <t>256 KINNULA</t>
  </si>
  <si>
    <t>265 KIVIJÄRVI</t>
  </si>
  <si>
    <t>275 KONNEVESI</t>
  </si>
  <si>
    <t>283 HÄMEENKOSKI</t>
  </si>
  <si>
    <t>289 KUHMALAHTI</t>
  </si>
  <si>
    <t>291 KUHMOINEN</t>
  </si>
  <si>
    <t>310 KYLMÄKOSKI</t>
  </si>
  <si>
    <t>312 KYYJÄRVI</t>
  </si>
  <si>
    <t>316 KÄRKÖLÄ</t>
  </si>
  <si>
    <t>398 LAHTI</t>
  </si>
  <si>
    <t>410 LAUKAA</t>
  </si>
  <si>
    <t>418 LEMPÄÄLÄ</t>
  </si>
  <si>
    <t>433 LOPPI</t>
  </si>
  <si>
    <t>435 LUHANKA</t>
  </si>
  <si>
    <t>495 MULTIA</t>
  </si>
  <si>
    <t>500 MUURAME</t>
  </si>
  <si>
    <t>532 NASTOLA</t>
  </si>
  <si>
    <t>536 NOKIA</t>
  </si>
  <si>
    <t>560 ORIMATTILA</t>
  </si>
  <si>
    <t>562 ORIVESI</t>
  </si>
  <si>
    <t>576 PADASJOKI</t>
  </si>
  <si>
    <t>581 PARKANO</t>
  </si>
  <si>
    <t>592 PETÄJÄVESI</t>
  </si>
  <si>
    <t>601 PIHTIPUDAS</t>
  </si>
  <si>
    <t>604 PIRKKALA</t>
  </si>
  <si>
    <t>635 PÄLKÄNE</t>
  </si>
  <si>
    <t>694 RIIHIMÄKI</t>
  </si>
  <si>
    <t>702 RUOVESI</t>
  </si>
  <si>
    <t>729 SAARIJÄRVI</t>
  </si>
  <si>
    <t>781 SYSMÄ</t>
  </si>
  <si>
    <t>834 TAMMELA</t>
  </si>
  <si>
    <t>837 TAMPERE</t>
  </si>
  <si>
    <t>850 TOIVAKKA</t>
  </si>
  <si>
    <t>887 URJALA</t>
  </si>
  <si>
    <t>892 UURAINEN</t>
  </si>
  <si>
    <t>908 VALKEAKOSKI</t>
  </si>
  <si>
    <t>922 VESILAHTI</t>
  </si>
  <si>
    <t>931 VIITASAARI</t>
  </si>
  <si>
    <t>936 VIRRAT</t>
  </si>
  <si>
    <t>980 YLÖJÄRVI</t>
  </si>
  <si>
    <t>981 YPÄJÄ</t>
  </si>
  <si>
    <t>992 ÄÄNEKOSKI</t>
  </si>
  <si>
    <t>Uudenmaan verovirasto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</si>
  <si>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</si>
  <si>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</si>
  <si>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</si>
  <si>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</si>
  <si>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</si>
  <si>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</si>
  <si>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</si>
  <si>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223 KARJALOHJA</t>
  </si>
  <si>
    <t>224 KARKKILA</t>
  </si>
  <si>
    <t>235 KAUNIAINEN</t>
  </si>
  <si>
    <t>245 KERAVA</t>
  </si>
  <si>
    <t>257 KIRKKONUMMI</t>
  </si>
  <si>
    <t>407 LAPINJÄRVI</t>
  </si>
  <si>
    <t>434 LOVIISA</t>
  </si>
  <si>
    <t>444 LOHJA</t>
  </si>
  <si>
    <t>504 MYRSKYLÄ</t>
  </si>
  <si>
    <t>505 MÄNTSÄLÄ</t>
  </si>
  <si>
    <t>540 NUMMI-PUSULA</t>
  </si>
  <si>
    <t>543 NURMIJÄRVI</t>
  </si>
  <si>
    <t>611 PORNAINEN</t>
  </si>
  <si>
    <t>616 PUKKILA</t>
  </si>
  <si>
    <t>638 PORVOO</t>
  </si>
  <si>
    <t>753 SIPOO</t>
  </si>
  <si>
    <t>755 SIUNTIO</t>
  </si>
  <si>
    <t>858 TUUSULA</t>
  </si>
  <si>
    <t>927 VIHTI</t>
  </si>
  <si>
    <t>295 KUMLINGE</t>
  </si>
  <si>
    <t>Vähennystä saaneiden asiakkaiden lukumäärä</t>
  </si>
  <si>
    <t>092 VANTAA</t>
  </si>
  <si>
    <t>Vähennykseen oikeuttavat kustannukset</t>
  </si>
  <si>
    <t>Pohjois-Suomen verovirasto</t>
  </si>
  <si>
    <t>945 VÖYRI-MAKSAMAA</t>
  </si>
  <si>
    <t>020 AKAA</t>
  </si>
  <si>
    <t>Vähennystä vaatineiden asiakkaiden lukumäärä</t>
  </si>
  <si>
    <t>Vähennys veroista keski-määrin</t>
  </si>
  <si>
    <t>Vähennysten lukumäärä</t>
  </si>
  <si>
    <t>Vaatimusten lukumäärä</t>
  </si>
  <si>
    <t>Pohjois-Suomi</t>
  </si>
  <si>
    <t>Itä-Suomen verovirasto</t>
  </si>
  <si>
    <t>Kustannukset</t>
  </si>
  <si>
    <t>VEROHALLINTO</t>
  </si>
  <si>
    <t>Tietohallinto</t>
  </si>
  <si>
    <t>322 KEMIÖNSAARI</t>
  </si>
  <si>
    <t>445 LÄNSI-TURUNMAA</t>
  </si>
  <si>
    <t>791 SIIKALATVA</t>
  </si>
  <si>
    <t>508 MÄNTTÄ-VILPPULA</t>
  </si>
  <si>
    <t>790 SASTAMALA</t>
  </si>
  <si>
    <t>710 RAASEPORI</t>
  </si>
  <si>
    <r>
      <t xml:space="preserve">Omavastuu </t>
    </r>
    <r>
      <rPr>
        <b/>
        <sz val="10"/>
        <rFont val="Arial"/>
        <family val="2"/>
      </rPr>
      <t>100 €</t>
    </r>
    <r>
      <rPr>
        <sz val="10"/>
        <rFont val="Arial"/>
        <family val="0"/>
      </rPr>
      <t xml:space="preserve"> + jäi vähentämättä, koska </t>
    </r>
    <r>
      <rPr>
        <b/>
        <sz val="10"/>
        <rFont val="Arial"/>
        <family val="2"/>
      </rPr>
      <t>3000 €</t>
    </r>
    <r>
      <rPr>
        <sz val="10"/>
        <rFont val="Arial"/>
        <family val="0"/>
      </rPr>
      <t xml:space="preserve"> ylittyi</t>
    </r>
  </si>
  <si>
    <t>Itä-Suomi</t>
  </si>
  <si>
    <t>Kotitalousvähennys 2010, asiakkaittain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</si>
</sst>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4" xfId="0" applyFont="1" applyBorder="1" applyAlignment="1">
      <alignment vertical="top" wrapText="1"/>
    </xf>
    <xf numFmtId="49" fontId="0" fillId="0" borderId="1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2" fillId="0" borderId="17" xfId="0" applyFont="1" applyBorder="1" applyAlignment="1">
      <alignment horizontal="left"/>
    </xf>
    <xf numFmtId="3" fontId="2" fillId="0" borderId="18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9" fontId="0" fillId="0" borderId="16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/>
    </xf>
    <xf numFmtId="9" fontId="2" fillId="0" borderId="19" xfId="0" applyNumberFormat="1" applyFont="1" applyBorder="1" applyAlignment="1">
      <alignment/>
    </xf>
    <xf numFmtId="14" fontId="7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right" vertical="top" wrapText="1"/>
    </xf>
    <xf numFmtId="0" fontId="0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3.8515625" style="9" customWidth="1"/>
    <col min="3" max="3" width="9.140625" style="9" customWidth="1"/>
    <col min="4" max="4" width="14.28125" style="9" customWidth="1"/>
    <col min="5" max="5" width="8.7109375" style="9" customWidth="1"/>
    <col min="6" max="6" width="7.7109375" style="0" bestFit="1" customWidth="1"/>
    <col min="7" max="7" width="11.7109375" style="9" customWidth="1"/>
    <col min="8" max="8" width="9.140625" style="9" bestFit="1" customWidth="1"/>
    <col min="9" max="9" width="9.8515625" style="0" bestFit="1" customWidth="1"/>
    <col min="10" max="10" width="11.8515625" style="0" bestFit="1" customWidth="1"/>
    <col min="11" max="11" width="11.7109375" style="9" customWidth="1"/>
    <col min="12" max="12" width="11.28125" style="0" bestFit="1" customWidth="1"/>
  </cols>
  <sheetData>
    <row r="1" spans="1:12" ht="15.75">
      <c r="A1" s="5" t="s">
        <v>364</v>
      </c>
      <c r="L1" s="36">
        <v>40847</v>
      </c>
    </row>
    <row r="2" spans="1:11" ht="12.75">
      <c r="A2" s="8" t="s">
        <v>365</v>
      </c>
      <c r="K2" s="14"/>
    </row>
    <row r="3" ht="12.75"/>
    <row r="4" spans="1:11" ht="18">
      <c r="A4" s="1" t="s">
        <v>374</v>
      </c>
      <c r="K4" s="18"/>
    </row>
    <row r="5" ht="12.75"/>
    <row r="6" ht="12.75"/>
    <row r="7" ht="15.75">
      <c r="A7" s="5" t="s">
        <v>0</v>
      </c>
    </row>
    <row r="8" ht="15.75">
      <c r="A8" s="5"/>
    </row>
    <row r="9" spans="1:12" ht="12.75">
      <c r="A9" s="27"/>
      <c r="B9" s="19"/>
      <c r="C9" s="20"/>
      <c r="D9" s="19" t="s">
        <v>1</v>
      </c>
      <c r="E9" s="19"/>
      <c r="F9" s="19"/>
      <c r="G9" s="19"/>
      <c r="H9" s="19"/>
      <c r="I9" s="19"/>
      <c r="J9" s="19"/>
      <c r="K9" s="19"/>
      <c r="L9" s="20"/>
    </row>
    <row r="10" spans="1:12" ht="76.5">
      <c r="A10" s="21" t="s">
        <v>2</v>
      </c>
      <c r="B10" s="10" t="s">
        <v>357</v>
      </c>
      <c r="C10" s="28" t="s">
        <v>3</v>
      </c>
      <c r="D10" s="10" t="s">
        <v>353</v>
      </c>
      <c r="E10" s="10" t="s">
        <v>3</v>
      </c>
      <c r="F10" s="29" t="s">
        <v>4</v>
      </c>
      <c r="G10" s="10" t="s">
        <v>5</v>
      </c>
      <c r="H10" s="10" t="s">
        <v>3</v>
      </c>
      <c r="I10" s="29" t="s">
        <v>6</v>
      </c>
      <c r="J10" s="38" t="s">
        <v>351</v>
      </c>
      <c r="K10" s="10" t="s">
        <v>7</v>
      </c>
      <c r="L10" s="29" t="s">
        <v>358</v>
      </c>
    </row>
    <row r="11" spans="1:12" ht="12.75">
      <c r="A11" s="22" t="s">
        <v>373</v>
      </c>
      <c r="B11" s="23">
        <f>'Itä-Suomi'!B81</f>
        <v>61491</v>
      </c>
      <c r="C11" s="30">
        <v>0.012847754113752038</v>
      </c>
      <c r="D11" s="23">
        <f>'Itä-Suomi'!C81</f>
        <v>74317401.40999997</v>
      </c>
      <c r="E11" s="31">
        <v>-0.05113905896728264</v>
      </c>
      <c r="F11" s="25">
        <f aca="true" t="shared" si="0" ref="F11:F16">ROUND(D11/B11,0)</f>
        <v>1209</v>
      </c>
      <c r="G11" s="23">
        <f>'Itä-Suomi'!E81</f>
        <v>60856320.90000002</v>
      </c>
      <c r="H11" s="31">
        <v>0.012725271590896824</v>
      </c>
      <c r="I11" s="25">
        <f aca="true" t="shared" si="1" ref="I11:I16">ROUND(G11/B11,0)</f>
        <v>990</v>
      </c>
      <c r="J11" s="23">
        <f>'Itä-Suomi'!G81</f>
        <v>60262</v>
      </c>
      <c r="K11" s="24">
        <f>'Itä-Suomi'!H81</f>
        <v>59078979.13999998</v>
      </c>
      <c r="L11" s="25">
        <f aca="true" t="shared" si="2" ref="L11:L16">ROUND(K11/B11,0)</f>
        <v>961</v>
      </c>
    </row>
    <row r="12" spans="1:12" ht="12.75">
      <c r="A12" s="22" t="s">
        <v>8</v>
      </c>
      <c r="B12" s="23">
        <f>'Länsi-Suomi'!B119</f>
        <v>75423</v>
      </c>
      <c r="C12" s="30">
        <v>0.02375361394269271</v>
      </c>
      <c r="D12" s="23">
        <f>'Länsi-Suomi'!C119</f>
        <v>99736333.32000007</v>
      </c>
      <c r="E12" s="31">
        <v>0.055206919780683796</v>
      </c>
      <c r="F12" s="25">
        <f t="shared" si="0"/>
        <v>1322</v>
      </c>
      <c r="G12" s="23">
        <f>'Länsi-Suomi'!E119</f>
        <v>82560736.26000002</v>
      </c>
      <c r="H12" s="31">
        <v>0.047912317834689556</v>
      </c>
      <c r="I12" s="25">
        <f t="shared" si="1"/>
        <v>1095</v>
      </c>
      <c r="J12" s="23">
        <f>'Länsi-Suomi'!G119</f>
        <v>74603</v>
      </c>
      <c r="K12" s="23">
        <f>'Länsi-Suomi'!H119</f>
        <v>80795627.18</v>
      </c>
      <c r="L12" s="25">
        <f t="shared" si="2"/>
        <v>1071</v>
      </c>
    </row>
    <row r="13" spans="1:12" ht="12.75">
      <c r="A13" s="22" t="s">
        <v>361</v>
      </c>
      <c r="B13" s="23">
        <f>'Pohjois-Suomi'!B74</f>
        <v>38529</v>
      </c>
      <c r="C13" s="30">
        <v>-0.022701907467532468</v>
      </c>
      <c r="D13" s="23">
        <f>'Pohjois-Suomi'!C74</f>
        <v>46717401.83999999</v>
      </c>
      <c r="E13" s="31">
        <v>0.010398085808564697</v>
      </c>
      <c r="F13" s="25">
        <f t="shared" si="0"/>
        <v>1213</v>
      </c>
      <c r="G13" s="23">
        <f>'Pohjois-Suomi'!E74</f>
        <v>38987586.43</v>
      </c>
      <c r="H13" s="31">
        <v>0.015107270817842256</v>
      </c>
      <c r="I13" s="25">
        <f t="shared" si="1"/>
        <v>1012</v>
      </c>
      <c r="J13" s="23">
        <f>'Pohjois-Suomi'!G74</f>
        <v>37972</v>
      </c>
      <c r="K13" s="23">
        <f>'Pohjois-Suomi'!H74</f>
        <v>38132606.169999994</v>
      </c>
      <c r="L13" s="25">
        <f t="shared" si="2"/>
        <v>990</v>
      </c>
    </row>
    <row r="14" spans="1:12" ht="12.75">
      <c r="A14" s="26" t="s">
        <v>9</v>
      </c>
      <c r="B14" s="23">
        <f>'Sisä-Suomi'!B80</f>
        <v>80172</v>
      </c>
      <c r="C14" s="30">
        <v>0.030846180551090997</v>
      </c>
      <c r="D14" s="23">
        <f>'Sisä-Suomi'!C80</f>
        <v>103700015.61</v>
      </c>
      <c r="E14" s="31">
        <v>0.04908110692640657</v>
      </c>
      <c r="F14" s="25">
        <f t="shared" si="0"/>
        <v>1293</v>
      </c>
      <c r="G14" s="23">
        <f>'Sisä-Suomi'!E80</f>
        <v>85986315.59999998</v>
      </c>
      <c r="H14" s="31">
        <v>0.040335815819805006</v>
      </c>
      <c r="I14" s="25">
        <f t="shared" si="1"/>
        <v>1073</v>
      </c>
      <c r="J14" s="23">
        <f>'Sisä-Suomi'!G80</f>
        <v>79128</v>
      </c>
      <c r="K14" s="23">
        <f>'Sisä-Suomi'!H80</f>
        <v>84141890.80999999</v>
      </c>
      <c r="L14" s="25">
        <f t="shared" si="2"/>
        <v>1050</v>
      </c>
    </row>
    <row r="15" spans="1:12" ht="12.75">
      <c r="A15" s="22" t="s">
        <v>10</v>
      </c>
      <c r="B15" s="23">
        <f>Uusimaa!B38</f>
        <v>118778</v>
      </c>
      <c r="C15" s="30">
        <v>0.0418848626790523</v>
      </c>
      <c r="D15" s="23">
        <f>Uusimaa!C38</f>
        <v>182182789.70999998</v>
      </c>
      <c r="E15" s="31">
        <v>0.08773600368497612</v>
      </c>
      <c r="F15" s="25">
        <f t="shared" si="0"/>
        <v>1534</v>
      </c>
      <c r="G15" s="23">
        <f>Uusimaa!E38</f>
        <v>147765057.86999995</v>
      </c>
      <c r="H15" s="31">
        <v>0.07257492528491265</v>
      </c>
      <c r="I15" s="25">
        <f t="shared" si="1"/>
        <v>1244</v>
      </c>
      <c r="J15" s="23">
        <f>Uusimaa!G38</f>
        <v>117472</v>
      </c>
      <c r="K15" s="23">
        <f>Uusimaa!H38</f>
        <v>145984708.17</v>
      </c>
      <c r="L15" s="25">
        <f t="shared" si="2"/>
        <v>1229</v>
      </c>
    </row>
    <row r="16" spans="1:12" ht="13.5" thickBot="1">
      <c r="A16" s="32"/>
      <c r="B16" s="11">
        <f>SUM(B11:B15)</f>
        <v>374393</v>
      </c>
      <c r="C16" s="35">
        <v>0.02409569346579719</v>
      </c>
      <c r="D16" s="11">
        <f>SUM(D11:D15)</f>
        <v>506653941.89</v>
      </c>
      <c r="E16" s="33">
        <v>0.043756051754127286</v>
      </c>
      <c r="F16" s="34">
        <f t="shared" si="0"/>
        <v>1353</v>
      </c>
      <c r="G16" s="11">
        <f>SUM(G11:G15)</f>
        <v>416156017.05999994</v>
      </c>
      <c r="H16" s="33">
        <v>0.04639628081028273</v>
      </c>
      <c r="I16" s="34">
        <f t="shared" si="1"/>
        <v>1112</v>
      </c>
      <c r="J16" s="11">
        <f>SUM(J11:J15)</f>
        <v>369437</v>
      </c>
      <c r="K16" s="11">
        <f>SUM(K11:K15)</f>
        <v>408133811.4699999</v>
      </c>
      <c r="L16" s="34">
        <f t="shared" si="2"/>
        <v>1090</v>
      </c>
    </row>
    <row r="17" ht="13.5" thickTop="1"/>
    <row r="18" spans="1:8" ht="12.75">
      <c r="A18" s="39" t="s">
        <v>372</v>
      </c>
      <c r="B18" s="12"/>
      <c r="C18" s="12"/>
      <c r="D18" s="12"/>
      <c r="E18" s="12"/>
      <c r="F18" s="3"/>
      <c r="G18" s="12">
        <f>D16-G16</f>
        <v>90497924.83000004</v>
      </c>
      <c r="H18" s="37">
        <v>0.03178445834884072</v>
      </c>
    </row>
    <row r="19" spans="1:8" ht="12.75">
      <c r="A19" t="s">
        <v>11</v>
      </c>
      <c r="G19" s="14">
        <f>G16-K16</f>
        <v>8022205.590000033</v>
      </c>
      <c r="H19" s="37">
        <v>0.12583752860797284</v>
      </c>
    </row>
  </sheetData>
  <sheetProtection/>
  <printOptions/>
  <pageMargins left="0.75" right="0.67" top="0.49" bottom="0.25" header="0.492125984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364</v>
      </c>
      <c r="H1" s="36">
        <v>40847</v>
      </c>
    </row>
    <row r="2" spans="1:8" ht="12.75">
      <c r="A2" s="8" t="s">
        <v>365</v>
      </c>
      <c r="H2" s="14"/>
    </row>
    <row r="4" spans="1:8" ht="18">
      <c r="A4" s="1" t="s">
        <v>374</v>
      </c>
      <c r="H4" s="18"/>
    </row>
    <row r="7" ht="15.75">
      <c r="A7" s="5" t="s">
        <v>362</v>
      </c>
    </row>
    <row r="9" spans="1:8" ht="25.5">
      <c r="A9" s="15" t="s">
        <v>12</v>
      </c>
      <c r="B9" s="16" t="s">
        <v>360</v>
      </c>
      <c r="C9" s="16" t="s">
        <v>363</v>
      </c>
      <c r="D9" s="17" t="s">
        <v>13</v>
      </c>
      <c r="E9" s="16" t="s">
        <v>5</v>
      </c>
      <c r="F9" s="17" t="s">
        <v>14</v>
      </c>
      <c r="G9" s="16" t="s">
        <v>359</v>
      </c>
      <c r="H9" s="16" t="s">
        <v>7</v>
      </c>
    </row>
    <row r="10" spans="1:8" ht="12.75">
      <c r="A10" s="6" t="s">
        <v>15</v>
      </c>
      <c r="B10" s="13">
        <v>81</v>
      </c>
      <c r="C10" s="13">
        <v>92079.71</v>
      </c>
      <c r="D10" s="7">
        <f>ROUND(C10/B10,0)</f>
        <v>1137</v>
      </c>
      <c r="E10" s="13">
        <v>71856.98</v>
      </c>
      <c r="F10" s="7">
        <f aca="true" t="shared" si="0" ref="F10:F50">ROUND(E10/B10,0)</f>
        <v>887</v>
      </c>
      <c r="G10" s="7">
        <v>79</v>
      </c>
      <c r="H10" s="13">
        <v>66198.18</v>
      </c>
    </row>
    <row r="11" spans="1:8" ht="12.75">
      <c r="A11" s="6" t="s">
        <v>16</v>
      </c>
      <c r="B11" s="13">
        <v>1471</v>
      </c>
      <c r="C11" s="13">
        <v>1756207.64</v>
      </c>
      <c r="D11" s="7">
        <f aca="true" t="shared" si="1" ref="D11:D74">ROUND(C11/B11,0)</f>
        <v>1194</v>
      </c>
      <c r="E11" s="13">
        <v>1441649.33</v>
      </c>
      <c r="F11" s="7">
        <f t="shared" si="0"/>
        <v>980</v>
      </c>
      <c r="G11" s="7">
        <v>1451</v>
      </c>
      <c r="H11" s="13">
        <v>1406514.92</v>
      </c>
    </row>
    <row r="12" spans="1:8" ht="12.75">
      <c r="A12" s="6" t="s">
        <v>17</v>
      </c>
      <c r="B12" s="13">
        <v>273</v>
      </c>
      <c r="C12" s="13">
        <v>267737.42</v>
      </c>
      <c r="D12" s="7">
        <f t="shared" si="1"/>
        <v>981</v>
      </c>
      <c r="E12" s="13">
        <v>231550.75</v>
      </c>
      <c r="F12" s="7">
        <f t="shared" si="0"/>
        <v>848</v>
      </c>
      <c r="G12" s="7">
        <v>268</v>
      </c>
      <c r="H12" s="13">
        <v>218454.18</v>
      </c>
    </row>
    <row r="13" spans="1:8" ht="12.75">
      <c r="A13" s="6" t="s">
        <v>18</v>
      </c>
      <c r="B13" s="13">
        <v>162</v>
      </c>
      <c r="C13" s="13">
        <v>203903.88</v>
      </c>
      <c r="D13" s="7">
        <f t="shared" si="1"/>
        <v>1259</v>
      </c>
      <c r="E13" s="13">
        <v>169961.83</v>
      </c>
      <c r="F13" s="7">
        <f t="shared" si="0"/>
        <v>1049</v>
      </c>
      <c r="G13" s="7">
        <v>165</v>
      </c>
      <c r="H13" s="13">
        <v>165480.41</v>
      </c>
    </row>
    <row r="14" spans="1:8" ht="12.75">
      <c r="A14" s="6" t="s">
        <v>219</v>
      </c>
      <c r="B14" s="13">
        <v>1393</v>
      </c>
      <c r="C14" s="13">
        <v>1723482.74</v>
      </c>
      <c r="D14" s="7">
        <f t="shared" si="1"/>
        <v>1237</v>
      </c>
      <c r="E14" s="13">
        <v>1436786.93</v>
      </c>
      <c r="F14" s="7">
        <f t="shared" si="0"/>
        <v>1031</v>
      </c>
      <c r="G14" s="7">
        <v>1377</v>
      </c>
      <c r="H14" s="13">
        <v>1414422.12</v>
      </c>
    </row>
    <row r="15" spans="1:8" ht="12.75">
      <c r="A15" s="6" t="s">
        <v>19</v>
      </c>
      <c r="B15" s="13">
        <v>584</v>
      </c>
      <c r="C15" s="13">
        <v>709250.59</v>
      </c>
      <c r="D15" s="7">
        <f t="shared" si="1"/>
        <v>1214</v>
      </c>
      <c r="E15" s="13">
        <v>571764.86</v>
      </c>
      <c r="F15" s="7">
        <f t="shared" si="0"/>
        <v>979</v>
      </c>
      <c r="G15" s="7">
        <v>568</v>
      </c>
      <c r="H15" s="13">
        <v>546458.55</v>
      </c>
    </row>
    <row r="16" spans="1:8" ht="12.75">
      <c r="A16" s="6" t="s">
        <v>220</v>
      </c>
      <c r="B16" s="13">
        <v>278</v>
      </c>
      <c r="C16" s="13">
        <v>304199.05</v>
      </c>
      <c r="D16" s="7">
        <f t="shared" si="1"/>
        <v>1094</v>
      </c>
      <c r="E16" s="13">
        <v>271131.93</v>
      </c>
      <c r="F16" s="7">
        <f t="shared" si="0"/>
        <v>975</v>
      </c>
      <c r="G16" s="7">
        <v>271</v>
      </c>
      <c r="H16" s="13">
        <v>254446.33</v>
      </c>
    </row>
    <row r="17" spans="1:8" ht="12.75">
      <c r="A17" s="6" t="s">
        <v>20</v>
      </c>
      <c r="B17" s="13">
        <v>2437</v>
      </c>
      <c r="C17" s="13">
        <v>2963640.11</v>
      </c>
      <c r="D17" s="7">
        <f t="shared" si="1"/>
        <v>1216</v>
      </c>
      <c r="E17" s="13">
        <v>2517179.59</v>
      </c>
      <c r="F17" s="7">
        <f t="shared" si="0"/>
        <v>1033</v>
      </c>
      <c r="G17" s="7">
        <v>2423</v>
      </c>
      <c r="H17" s="13">
        <v>2460521.23</v>
      </c>
    </row>
    <row r="18" spans="1:8" ht="12.75">
      <c r="A18" s="6" t="s">
        <v>221</v>
      </c>
      <c r="B18" s="13">
        <v>5149</v>
      </c>
      <c r="C18" s="13">
        <v>6726008.75</v>
      </c>
      <c r="D18" s="7">
        <f t="shared" si="1"/>
        <v>1306</v>
      </c>
      <c r="E18" s="13">
        <v>5383739.49</v>
      </c>
      <c r="F18" s="7">
        <f t="shared" si="0"/>
        <v>1046</v>
      </c>
      <c r="G18" s="7">
        <v>5020</v>
      </c>
      <c r="H18" s="13">
        <v>5199475.99</v>
      </c>
    </row>
    <row r="19" spans="1:8" ht="12.75">
      <c r="A19" s="6" t="s">
        <v>21</v>
      </c>
      <c r="B19" s="13">
        <v>355</v>
      </c>
      <c r="C19" s="13">
        <v>408639.15</v>
      </c>
      <c r="D19" s="7">
        <f t="shared" si="1"/>
        <v>1151</v>
      </c>
      <c r="E19" s="13">
        <v>343293.89</v>
      </c>
      <c r="F19" s="7">
        <f t="shared" si="0"/>
        <v>967</v>
      </c>
      <c r="G19" s="7">
        <v>359</v>
      </c>
      <c r="H19" s="13">
        <v>336599.55</v>
      </c>
    </row>
    <row r="20" spans="1:8" ht="12.75">
      <c r="A20" s="6" t="s">
        <v>222</v>
      </c>
      <c r="B20" s="13">
        <v>300</v>
      </c>
      <c r="C20" s="13">
        <v>358706.16</v>
      </c>
      <c r="D20" s="7">
        <f t="shared" si="1"/>
        <v>1196</v>
      </c>
      <c r="E20" s="13">
        <v>299921.51</v>
      </c>
      <c r="F20" s="7">
        <f t="shared" si="0"/>
        <v>1000</v>
      </c>
      <c r="G20" s="7">
        <v>298</v>
      </c>
      <c r="H20" s="13">
        <v>290404.36</v>
      </c>
    </row>
    <row r="21" spans="1:8" ht="12.75">
      <c r="A21" s="6" t="s">
        <v>223</v>
      </c>
      <c r="B21" s="13">
        <v>312</v>
      </c>
      <c r="C21" s="13">
        <v>351883.66</v>
      </c>
      <c r="D21" s="7">
        <f t="shared" si="1"/>
        <v>1128</v>
      </c>
      <c r="E21" s="13">
        <v>271185.58</v>
      </c>
      <c r="F21" s="7">
        <f t="shared" si="0"/>
        <v>869</v>
      </c>
      <c r="G21" s="7">
        <v>311</v>
      </c>
      <c r="H21" s="13">
        <v>249238.23</v>
      </c>
    </row>
    <row r="22" spans="1:8" ht="12.75">
      <c r="A22" s="6" t="s">
        <v>22</v>
      </c>
      <c r="B22" s="13">
        <v>472</v>
      </c>
      <c r="C22" s="13">
        <v>602495.54</v>
      </c>
      <c r="D22" s="7">
        <f t="shared" si="1"/>
        <v>1276</v>
      </c>
      <c r="E22" s="13">
        <v>485339.44</v>
      </c>
      <c r="F22" s="7">
        <f t="shared" si="0"/>
        <v>1028</v>
      </c>
      <c r="G22" s="7">
        <v>464</v>
      </c>
      <c r="H22" s="13">
        <v>462736.7</v>
      </c>
    </row>
    <row r="23" spans="1:8" ht="12.75">
      <c r="A23" t="s">
        <v>224</v>
      </c>
      <c r="B23" s="13">
        <v>174</v>
      </c>
      <c r="C23" s="13">
        <v>174892.04</v>
      </c>
      <c r="D23" s="7">
        <f t="shared" si="1"/>
        <v>1005</v>
      </c>
      <c r="E23" s="13">
        <v>145437.47</v>
      </c>
      <c r="F23" s="7">
        <f t="shared" si="0"/>
        <v>836</v>
      </c>
      <c r="G23" s="7">
        <v>164</v>
      </c>
      <c r="H23" s="13">
        <v>136553.2</v>
      </c>
    </row>
    <row r="24" spans="1:8" ht="12.75">
      <c r="A24" t="s">
        <v>23</v>
      </c>
      <c r="B24" s="13">
        <v>542</v>
      </c>
      <c r="C24" s="13">
        <v>706941.78</v>
      </c>
      <c r="D24" s="7">
        <f t="shared" si="1"/>
        <v>1304</v>
      </c>
      <c r="E24" s="13">
        <v>558890.62</v>
      </c>
      <c r="F24" s="7">
        <f t="shared" si="0"/>
        <v>1031</v>
      </c>
      <c r="G24" s="7">
        <v>531</v>
      </c>
      <c r="H24" s="13">
        <v>521539.15</v>
      </c>
    </row>
    <row r="25" spans="1:8" ht="12.75">
      <c r="A25" t="s">
        <v>225</v>
      </c>
      <c r="B25" s="13">
        <v>276</v>
      </c>
      <c r="C25" s="13">
        <v>273770.22</v>
      </c>
      <c r="D25" s="7">
        <f t="shared" si="1"/>
        <v>992</v>
      </c>
      <c r="E25" s="13">
        <v>231794.06</v>
      </c>
      <c r="F25" s="7">
        <f t="shared" si="0"/>
        <v>840</v>
      </c>
      <c r="G25" s="7">
        <v>253</v>
      </c>
      <c r="H25" s="13">
        <v>217884.69</v>
      </c>
    </row>
    <row r="26" spans="1:8" ht="12.75">
      <c r="A26" t="s">
        <v>226</v>
      </c>
      <c r="B26" s="13">
        <v>183</v>
      </c>
      <c r="C26" s="13">
        <v>162860.96</v>
      </c>
      <c r="D26" s="7">
        <f t="shared" si="1"/>
        <v>890</v>
      </c>
      <c r="E26" s="13">
        <v>134506.22</v>
      </c>
      <c r="F26" s="7">
        <f t="shared" si="0"/>
        <v>735</v>
      </c>
      <c r="G26" s="7">
        <v>169</v>
      </c>
      <c r="H26" s="13">
        <v>126829.19</v>
      </c>
    </row>
    <row r="27" spans="1:8" ht="12.75">
      <c r="A27" t="s">
        <v>24</v>
      </c>
      <c r="B27" s="13">
        <v>376</v>
      </c>
      <c r="C27" s="13">
        <v>449917.4</v>
      </c>
      <c r="D27" s="7">
        <f t="shared" si="1"/>
        <v>1197</v>
      </c>
      <c r="E27" s="13">
        <v>327018.12</v>
      </c>
      <c r="F27" s="7">
        <f t="shared" si="0"/>
        <v>870</v>
      </c>
      <c r="G27" s="7">
        <v>370</v>
      </c>
      <c r="H27" s="13">
        <v>320047.21</v>
      </c>
    </row>
    <row r="28" spans="1:8" ht="12.75">
      <c r="A28" t="s">
        <v>227</v>
      </c>
      <c r="B28" s="13">
        <v>169</v>
      </c>
      <c r="C28" s="13">
        <v>198860.62</v>
      </c>
      <c r="D28" s="7">
        <f t="shared" si="1"/>
        <v>1177</v>
      </c>
      <c r="E28" s="13">
        <v>157670.94</v>
      </c>
      <c r="F28" s="7">
        <f t="shared" si="0"/>
        <v>933</v>
      </c>
      <c r="G28" s="7">
        <v>161</v>
      </c>
      <c r="H28" s="13">
        <v>149123.19</v>
      </c>
    </row>
    <row r="29" spans="1:8" ht="12.75">
      <c r="A29" t="s">
        <v>228</v>
      </c>
      <c r="B29" s="13">
        <v>676</v>
      </c>
      <c r="C29" s="13">
        <v>701100.23</v>
      </c>
      <c r="D29" s="7">
        <f t="shared" si="1"/>
        <v>1037</v>
      </c>
      <c r="E29" s="13">
        <v>561710.53</v>
      </c>
      <c r="F29" s="7">
        <f t="shared" si="0"/>
        <v>831</v>
      </c>
      <c r="G29" s="7">
        <v>650</v>
      </c>
      <c r="H29" s="13">
        <v>548555.58</v>
      </c>
    </row>
    <row r="30" spans="1:8" ht="12.75">
      <c r="A30" t="s">
        <v>229</v>
      </c>
      <c r="B30" s="13">
        <v>502</v>
      </c>
      <c r="C30" s="13">
        <v>552795.46</v>
      </c>
      <c r="D30" s="7">
        <f t="shared" si="1"/>
        <v>1101</v>
      </c>
      <c r="E30" s="13">
        <v>456602.02</v>
      </c>
      <c r="F30" s="7">
        <f t="shared" si="0"/>
        <v>910</v>
      </c>
      <c r="G30" s="7">
        <v>489</v>
      </c>
      <c r="H30" s="13">
        <v>434632.37</v>
      </c>
    </row>
    <row r="31" spans="1:8" ht="12.75">
      <c r="A31" t="s">
        <v>230</v>
      </c>
      <c r="B31" s="13">
        <v>932</v>
      </c>
      <c r="C31" s="13">
        <v>1045138.12</v>
      </c>
      <c r="D31" s="7">
        <f t="shared" si="1"/>
        <v>1121</v>
      </c>
      <c r="E31" s="13">
        <v>882724.7</v>
      </c>
      <c r="F31" s="7">
        <f t="shared" si="0"/>
        <v>947</v>
      </c>
      <c r="G31" s="7">
        <v>918</v>
      </c>
      <c r="H31" s="13">
        <v>877732.76</v>
      </c>
    </row>
    <row r="32" spans="1:8" ht="12.75">
      <c r="A32" t="s">
        <v>25</v>
      </c>
      <c r="B32" s="13">
        <v>3818</v>
      </c>
      <c r="C32" s="13">
        <v>5083435.58</v>
      </c>
      <c r="D32" s="7">
        <f t="shared" si="1"/>
        <v>1331</v>
      </c>
      <c r="E32" s="13">
        <v>4184618.6</v>
      </c>
      <c r="F32" s="7">
        <f t="shared" si="0"/>
        <v>1096</v>
      </c>
      <c r="G32" s="7">
        <v>3788</v>
      </c>
      <c r="H32" s="13">
        <v>4105747.44</v>
      </c>
    </row>
    <row r="33" spans="1:8" ht="12.75">
      <c r="A33" t="s">
        <v>26</v>
      </c>
      <c r="B33" s="13">
        <v>6328</v>
      </c>
      <c r="C33" s="13">
        <v>7597438.06</v>
      </c>
      <c r="D33" s="7">
        <f t="shared" si="1"/>
        <v>1201</v>
      </c>
      <c r="E33" s="13">
        <v>6323269.38</v>
      </c>
      <c r="F33" s="7">
        <f t="shared" si="0"/>
        <v>999</v>
      </c>
      <c r="G33" s="7">
        <v>6227</v>
      </c>
      <c r="H33" s="13">
        <v>6189109.98</v>
      </c>
    </row>
    <row r="34" spans="1:8" ht="12.75">
      <c r="A34" t="s">
        <v>231</v>
      </c>
      <c r="B34" s="13">
        <v>6572</v>
      </c>
      <c r="C34" s="13">
        <v>8535118.5</v>
      </c>
      <c r="D34" s="7">
        <f t="shared" si="1"/>
        <v>1299</v>
      </c>
      <c r="E34" s="13">
        <v>6859193.31</v>
      </c>
      <c r="F34" s="7">
        <f t="shared" si="0"/>
        <v>1044</v>
      </c>
      <c r="G34" s="7">
        <v>6440</v>
      </c>
      <c r="H34" s="13">
        <v>6725692.25</v>
      </c>
    </row>
    <row r="35" spans="1:8" ht="12.75">
      <c r="A35" t="s">
        <v>232</v>
      </c>
      <c r="B35" s="13">
        <v>533</v>
      </c>
      <c r="C35" s="13">
        <v>555103.12</v>
      </c>
      <c r="D35" s="7">
        <f t="shared" si="1"/>
        <v>1041</v>
      </c>
      <c r="E35" s="13">
        <v>470638.6</v>
      </c>
      <c r="F35" s="7">
        <f t="shared" si="0"/>
        <v>883</v>
      </c>
      <c r="G35" s="7">
        <v>515</v>
      </c>
      <c r="H35" s="13">
        <v>442886.56</v>
      </c>
    </row>
    <row r="36" spans="1:8" ht="12.75">
      <c r="A36" t="s">
        <v>233</v>
      </c>
      <c r="B36" s="13">
        <v>453</v>
      </c>
      <c r="C36" s="13">
        <v>480789.78</v>
      </c>
      <c r="D36" s="7">
        <f t="shared" si="1"/>
        <v>1061</v>
      </c>
      <c r="E36" s="13">
        <v>400898.37</v>
      </c>
      <c r="F36" s="7">
        <f t="shared" si="0"/>
        <v>885</v>
      </c>
      <c r="G36" s="7">
        <v>443</v>
      </c>
      <c r="H36" s="13">
        <v>378596.2</v>
      </c>
    </row>
    <row r="37" spans="1:8" ht="12.75">
      <c r="A37" t="s">
        <v>27</v>
      </c>
      <c r="B37" s="13">
        <v>5145</v>
      </c>
      <c r="C37" s="13">
        <v>6353668.82</v>
      </c>
      <c r="D37" s="7">
        <f t="shared" si="1"/>
        <v>1235</v>
      </c>
      <c r="E37" s="13">
        <v>5272518.49</v>
      </c>
      <c r="F37" s="7">
        <f t="shared" si="0"/>
        <v>1025</v>
      </c>
      <c r="G37" s="7">
        <v>5072</v>
      </c>
      <c r="H37" s="13">
        <v>5167586.23</v>
      </c>
    </row>
    <row r="38" spans="1:8" ht="12.75">
      <c r="A38" t="s">
        <v>28</v>
      </c>
      <c r="B38" s="13">
        <v>183</v>
      </c>
      <c r="C38" s="13">
        <v>195700.98</v>
      </c>
      <c r="D38" s="7">
        <f t="shared" si="1"/>
        <v>1069</v>
      </c>
      <c r="E38" s="13">
        <v>156170.81</v>
      </c>
      <c r="F38" s="7">
        <f t="shared" si="0"/>
        <v>853</v>
      </c>
      <c r="G38" s="7">
        <v>179</v>
      </c>
      <c r="H38" s="13">
        <v>152710.81</v>
      </c>
    </row>
    <row r="39" spans="1:8" ht="12.75">
      <c r="A39" t="s">
        <v>234</v>
      </c>
      <c r="B39" s="13">
        <v>726</v>
      </c>
      <c r="C39" s="13">
        <v>870052.53</v>
      </c>
      <c r="D39" s="7">
        <f t="shared" si="1"/>
        <v>1198</v>
      </c>
      <c r="E39" s="13">
        <v>700255.99</v>
      </c>
      <c r="F39" s="7">
        <f t="shared" si="0"/>
        <v>965</v>
      </c>
      <c r="G39" s="7">
        <v>711</v>
      </c>
      <c r="H39" s="13">
        <v>660643.1</v>
      </c>
    </row>
    <row r="40" spans="1:8" ht="12.75">
      <c r="A40" t="s">
        <v>235</v>
      </c>
      <c r="B40" s="13">
        <v>877</v>
      </c>
      <c r="C40" s="13">
        <v>938197.3</v>
      </c>
      <c r="D40" s="7">
        <f t="shared" si="1"/>
        <v>1070</v>
      </c>
      <c r="E40" s="13">
        <v>740421.44</v>
      </c>
      <c r="F40" s="7">
        <f t="shared" si="0"/>
        <v>844</v>
      </c>
      <c r="G40" s="7">
        <v>842</v>
      </c>
      <c r="H40" s="13">
        <v>712562.38</v>
      </c>
    </row>
    <row r="41" spans="1:8" ht="12.75">
      <c r="A41" s="6" t="s">
        <v>236</v>
      </c>
      <c r="B41" s="13">
        <v>701</v>
      </c>
      <c r="C41" s="13">
        <v>779065.44</v>
      </c>
      <c r="D41" s="7">
        <f t="shared" si="1"/>
        <v>1111</v>
      </c>
      <c r="E41" s="13">
        <v>642674.09</v>
      </c>
      <c r="F41" s="7">
        <f t="shared" si="0"/>
        <v>917</v>
      </c>
      <c r="G41" s="7">
        <v>693</v>
      </c>
      <c r="H41" s="13">
        <v>625828.24</v>
      </c>
    </row>
    <row r="42" spans="1:8" ht="12.75">
      <c r="A42" s="6" t="s">
        <v>29</v>
      </c>
      <c r="B42" s="13">
        <v>375</v>
      </c>
      <c r="C42" s="13">
        <v>447111.13</v>
      </c>
      <c r="D42" s="7">
        <f t="shared" si="1"/>
        <v>1192</v>
      </c>
      <c r="E42" s="13">
        <v>355429.56</v>
      </c>
      <c r="F42" s="7">
        <f t="shared" si="0"/>
        <v>948</v>
      </c>
      <c r="G42" s="7">
        <v>369</v>
      </c>
      <c r="H42" s="13">
        <v>339272.05</v>
      </c>
    </row>
    <row r="43" spans="1:8" ht="12.75">
      <c r="A43" s="6" t="s">
        <v>237</v>
      </c>
      <c r="B43" s="13">
        <v>250</v>
      </c>
      <c r="C43" s="13">
        <v>274576.3</v>
      </c>
      <c r="D43" s="7">
        <f t="shared" si="1"/>
        <v>1098</v>
      </c>
      <c r="E43" s="13">
        <v>219182.76</v>
      </c>
      <c r="F43" s="7">
        <f t="shared" si="0"/>
        <v>877</v>
      </c>
      <c r="G43" s="7">
        <v>241</v>
      </c>
      <c r="H43" s="13">
        <v>209949.41</v>
      </c>
    </row>
    <row r="44" spans="1:8" ht="12.75">
      <c r="A44" s="6" t="s">
        <v>30</v>
      </c>
      <c r="B44" s="13">
        <v>95</v>
      </c>
      <c r="C44" s="13">
        <v>87758.64</v>
      </c>
      <c r="D44" s="7">
        <f t="shared" si="1"/>
        <v>924</v>
      </c>
      <c r="E44" s="13">
        <v>69775.55</v>
      </c>
      <c r="F44" s="7">
        <f t="shared" si="0"/>
        <v>734</v>
      </c>
      <c r="G44" s="7">
        <v>89</v>
      </c>
      <c r="H44" s="13">
        <v>68871.39</v>
      </c>
    </row>
    <row r="45" spans="1:8" ht="12.75">
      <c r="A45" s="6" t="s">
        <v>31</v>
      </c>
      <c r="B45" s="13">
        <v>3514</v>
      </c>
      <c r="C45" s="13">
        <v>4826732.27</v>
      </c>
      <c r="D45" s="7">
        <f t="shared" si="1"/>
        <v>1374</v>
      </c>
      <c r="E45" s="13">
        <v>3976855.32</v>
      </c>
      <c r="F45" s="7">
        <f t="shared" si="0"/>
        <v>1132</v>
      </c>
      <c r="G45" s="7">
        <v>3483</v>
      </c>
      <c r="H45" s="13">
        <v>3782250.7</v>
      </c>
    </row>
    <row r="46" spans="1:8" ht="12.75">
      <c r="A46" s="6" t="s">
        <v>32</v>
      </c>
      <c r="B46" s="13">
        <v>461</v>
      </c>
      <c r="C46" s="13">
        <v>541021.37</v>
      </c>
      <c r="D46" s="7">
        <f t="shared" si="1"/>
        <v>1174</v>
      </c>
      <c r="E46" s="13">
        <v>428674.13</v>
      </c>
      <c r="F46" s="7">
        <f t="shared" si="0"/>
        <v>930</v>
      </c>
      <c r="G46" s="7">
        <v>447</v>
      </c>
      <c r="H46" s="13">
        <v>404198.18</v>
      </c>
    </row>
    <row r="47" spans="1:8" ht="12.75">
      <c r="A47" s="6" t="s">
        <v>238</v>
      </c>
      <c r="B47" s="13">
        <v>419</v>
      </c>
      <c r="C47" s="13">
        <v>403262.57</v>
      </c>
      <c r="D47" s="7">
        <f t="shared" si="1"/>
        <v>962</v>
      </c>
      <c r="E47" s="13">
        <v>338056.13</v>
      </c>
      <c r="F47" s="7">
        <f t="shared" si="0"/>
        <v>807</v>
      </c>
      <c r="G47" s="7">
        <v>388</v>
      </c>
      <c r="H47" s="13">
        <v>326014.42</v>
      </c>
    </row>
    <row r="48" spans="1:8" ht="12.75">
      <c r="A48" s="6" t="s">
        <v>239</v>
      </c>
      <c r="B48" s="13">
        <v>521</v>
      </c>
      <c r="C48" s="13">
        <v>494537.81</v>
      </c>
      <c r="D48" s="7">
        <f t="shared" si="1"/>
        <v>949</v>
      </c>
      <c r="E48" s="13">
        <v>420283.38</v>
      </c>
      <c r="F48" s="7">
        <f t="shared" si="0"/>
        <v>807</v>
      </c>
      <c r="G48" s="7">
        <v>503</v>
      </c>
      <c r="H48" s="13">
        <v>408627.62</v>
      </c>
    </row>
    <row r="49" spans="1:8" ht="12.75">
      <c r="A49" s="6" t="s">
        <v>33</v>
      </c>
      <c r="B49" s="13">
        <v>408</v>
      </c>
      <c r="C49" s="13">
        <v>360582.76</v>
      </c>
      <c r="D49" s="7">
        <f t="shared" si="1"/>
        <v>884</v>
      </c>
      <c r="E49" s="13">
        <v>303393.38</v>
      </c>
      <c r="F49" s="7">
        <f t="shared" si="0"/>
        <v>744</v>
      </c>
      <c r="G49" s="7">
        <v>397</v>
      </c>
      <c r="H49" s="13">
        <v>295717.08</v>
      </c>
    </row>
    <row r="50" spans="1:8" ht="12.75">
      <c r="A50" s="6" t="s">
        <v>34</v>
      </c>
      <c r="B50" s="13">
        <v>111</v>
      </c>
      <c r="C50" s="13">
        <v>132553.53</v>
      </c>
      <c r="D50" s="7">
        <f t="shared" si="1"/>
        <v>1194</v>
      </c>
      <c r="E50" s="13">
        <v>113928.79</v>
      </c>
      <c r="F50" s="7">
        <f t="shared" si="0"/>
        <v>1026</v>
      </c>
      <c r="G50" s="7">
        <v>111</v>
      </c>
      <c r="H50" s="13">
        <v>108211.64</v>
      </c>
    </row>
    <row r="51" spans="1:8" ht="12.75">
      <c r="A51" t="s">
        <v>35</v>
      </c>
      <c r="B51" s="9">
        <v>1463</v>
      </c>
      <c r="C51" s="9">
        <v>1546738.19</v>
      </c>
      <c r="D51" s="7">
        <f t="shared" si="1"/>
        <v>1057</v>
      </c>
      <c r="E51" s="9">
        <v>1283970.92</v>
      </c>
      <c r="F51" s="7">
        <f aca="true" t="shared" si="2" ref="F51:F80">ROUND(E51/B51,0)</f>
        <v>878</v>
      </c>
      <c r="G51">
        <v>1439</v>
      </c>
      <c r="H51" s="9">
        <v>1267399.73</v>
      </c>
    </row>
    <row r="52" spans="1:8" ht="12.75">
      <c r="A52" t="s">
        <v>240</v>
      </c>
      <c r="B52" s="9">
        <v>350</v>
      </c>
      <c r="C52" s="9">
        <v>399306.01</v>
      </c>
      <c r="D52" s="7">
        <f t="shared" si="1"/>
        <v>1141</v>
      </c>
      <c r="E52" s="9">
        <v>318745.27</v>
      </c>
      <c r="F52" s="7">
        <f t="shared" si="2"/>
        <v>911</v>
      </c>
      <c r="G52">
        <v>331</v>
      </c>
      <c r="H52" s="9">
        <v>308877.28</v>
      </c>
    </row>
    <row r="53" spans="1:8" ht="12.75">
      <c r="A53" t="s">
        <v>241</v>
      </c>
      <c r="B53" s="9">
        <v>250</v>
      </c>
      <c r="C53" s="9">
        <v>235451.56</v>
      </c>
      <c r="D53" s="7">
        <f t="shared" si="1"/>
        <v>942</v>
      </c>
      <c r="E53" s="9">
        <v>178721.98</v>
      </c>
      <c r="F53" s="7">
        <f t="shared" si="2"/>
        <v>715</v>
      </c>
      <c r="G53">
        <v>242</v>
      </c>
      <c r="H53" s="9">
        <v>168374.61</v>
      </c>
    </row>
    <row r="54" spans="1:8" ht="12.75">
      <c r="A54" t="s">
        <v>36</v>
      </c>
      <c r="B54" s="9">
        <v>258</v>
      </c>
      <c r="C54" s="9">
        <v>349522.78</v>
      </c>
      <c r="D54" s="7">
        <f t="shared" si="1"/>
        <v>1355</v>
      </c>
      <c r="E54" s="9">
        <v>273315.24</v>
      </c>
      <c r="F54" s="7">
        <f t="shared" si="2"/>
        <v>1059</v>
      </c>
      <c r="G54">
        <v>258</v>
      </c>
      <c r="H54" s="9">
        <v>267440.7</v>
      </c>
    </row>
    <row r="55" spans="1:8" ht="12.75">
      <c r="A55" t="s">
        <v>37</v>
      </c>
      <c r="B55" s="9">
        <v>163</v>
      </c>
      <c r="C55" s="9">
        <v>215086.04</v>
      </c>
      <c r="D55" s="7">
        <f t="shared" si="1"/>
        <v>1320</v>
      </c>
      <c r="E55" s="9">
        <v>163531.93</v>
      </c>
      <c r="F55" s="7">
        <f t="shared" si="2"/>
        <v>1003</v>
      </c>
      <c r="G55">
        <v>160</v>
      </c>
      <c r="H55" s="9">
        <v>152755.43</v>
      </c>
    </row>
    <row r="56" spans="1:8" ht="12.75">
      <c r="A56" t="s">
        <v>38</v>
      </c>
      <c r="B56" s="9">
        <v>384</v>
      </c>
      <c r="C56" s="9">
        <v>503694.03</v>
      </c>
      <c r="D56" s="7">
        <f t="shared" si="1"/>
        <v>1312</v>
      </c>
      <c r="E56" s="9">
        <v>433484.17</v>
      </c>
      <c r="F56" s="7">
        <f t="shared" si="2"/>
        <v>1129</v>
      </c>
      <c r="G56">
        <v>385</v>
      </c>
      <c r="H56" s="9">
        <v>421682.78</v>
      </c>
    </row>
    <row r="57" spans="1:8" ht="12.75">
      <c r="A57" t="s">
        <v>39</v>
      </c>
      <c r="B57" s="9">
        <v>241</v>
      </c>
      <c r="C57" s="9">
        <v>278238.91</v>
      </c>
      <c r="D57" s="7">
        <f t="shared" si="1"/>
        <v>1155</v>
      </c>
      <c r="E57" s="9">
        <v>205263.07</v>
      </c>
      <c r="F57" s="7">
        <f t="shared" si="2"/>
        <v>852</v>
      </c>
      <c r="G57">
        <v>233</v>
      </c>
      <c r="H57" s="9">
        <v>197972.92</v>
      </c>
    </row>
    <row r="58" spans="1:8" ht="12.75">
      <c r="A58" t="s">
        <v>242</v>
      </c>
      <c r="B58" s="9">
        <v>252</v>
      </c>
      <c r="C58" s="9">
        <v>224303.54</v>
      </c>
      <c r="D58" s="7">
        <f t="shared" si="1"/>
        <v>890</v>
      </c>
      <c r="E58" s="9">
        <v>179958.5</v>
      </c>
      <c r="F58" s="7">
        <f t="shared" si="2"/>
        <v>714</v>
      </c>
      <c r="G58">
        <v>226</v>
      </c>
      <c r="H58" s="9">
        <v>172161.3</v>
      </c>
    </row>
    <row r="59" spans="1:8" ht="12.75">
      <c r="A59" t="s">
        <v>243</v>
      </c>
      <c r="B59" s="9">
        <v>98</v>
      </c>
      <c r="C59" s="9">
        <v>74288.83</v>
      </c>
      <c r="D59" s="7">
        <f t="shared" si="1"/>
        <v>758</v>
      </c>
      <c r="E59" s="9">
        <v>64520.03</v>
      </c>
      <c r="F59" s="7">
        <f t="shared" si="2"/>
        <v>658</v>
      </c>
      <c r="G59">
        <v>91</v>
      </c>
      <c r="H59" s="9">
        <v>60405.19</v>
      </c>
    </row>
    <row r="60" spans="1:8" ht="12.75">
      <c r="A60" t="s">
        <v>40</v>
      </c>
      <c r="B60" s="9">
        <v>283</v>
      </c>
      <c r="C60" s="9">
        <v>300724.87</v>
      </c>
      <c r="D60" s="7">
        <f t="shared" si="1"/>
        <v>1063</v>
      </c>
      <c r="E60" s="9">
        <v>228586.58</v>
      </c>
      <c r="F60" s="7">
        <f t="shared" si="2"/>
        <v>808</v>
      </c>
      <c r="G60">
        <v>274</v>
      </c>
      <c r="H60" s="9">
        <v>212366.03</v>
      </c>
    </row>
    <row r="61" spans="1:8" ht="12.75">
      <c r="A61" t="s">
        <v>41</v>
      </c>
      <c r="B61" s="9">
        <v>365</v>
      </c>
      <c r="C61" s="9">
        <v>455829.15</v>
      </c>
      <c r="D61" s="7">
        <f t="shared" si="1"/>
        <v>1249</v>
      </c>
      <c r="E61" s="9">
        <v>388869.57</v>
      </c>
      <c r="F61" s="7">
        <f t="shared" si="2"/>
        <v>1065</v>
      </c>
      <c r="G61">
        <v>354</v>
      </c>
      <c r="H61" s="9">
        <v>381655.01</v>
      </c>
    </row>
    <row r="62" spans="1:8" ht="12.75">
      <c r="A62" t="s">
        <v>42</v>
      </c>
      <c r="B62" s="9">
        <v>535</v>
      </c>
      <c r="C62" s="9">
        <v>643791.37</v>
      </c>
      <c r="D62" s="7">
        <f t="shared" si="1"/>
        <v>1203</v>
      </c>
      <c r="E62" s="9">
        <v>542397.35</v>
      </c>
      <c r="F62" s="7">
        <f t="shared" si="2"/>
        <v>1014</v>
      </c>
      <c r="G62">
        <v>527</v>
      </c>
      <c r="H62" s="9">
        <v>534036.42</v>
      </c>
    </row>
    <row r="63" spans="1:8" ht="12.75">
      <c r="A63" t="s">
        <v>244</v>
      </c>
      <c r="B63" s="9">
        <v>135</v>
      </c>
      <c r="C63" s="9">
        <v>128065.21</v>
      </c>
      <c r="D63" s="7">
        <f t="shared" si="1"/>
        <v>949</v>
      </c>
      <c r="E63" s="9">
        <v>112164.82</v>
      </c>
      <c r="F63" s="7">
        <f t="shared" si="2"/>
        <v>831</v>
      </c>
      <c r="G63">
        <v>127</v>
      </c>
      <c r="H63" s="9">
        <v>109827.97</v>
      </c>
    </row>
    <row r="64" spans="1:8" ht="12.75">
      <c r="A64" t="s">
        <v>43</v>
      </c>
      <c r="B64" s="9">
        <v>318</v>
      </c>
      <c r="C64" s="9">
        <v>295726.94</v>
      </c>
      <c r="D64" s="7">
        <f t="shared" si="1"/>
        <v>930</v>
      </c>
      <c r="E64" s="9">
        <v>245311.09</v>
      </c>
      <c r="F64" s="7">
        <f t="shared" si="2"/>
        <v>771</v>
      </c>
      <c r="G64">
        <v>309</v>
      </c>
      <c r="H64" s="9">
        <v>230583.95</v>
      </c>
    </row>
    <row r="65" spans="1:8" ht="12.75">
      <c r="A65" t="s">
        <v>44</v>
      </c>
      <c r="B65" s="9">
        <v>1797</v>
      </c>
      <c r="C65" s="9">
        <v>2057807.37</v>
      </c>
      <c r="D65" s="7">
        <f t="shared" si="1"/>
        <v>1145</v>
      </c>
      <c r="E65" s="9">
        <v>1705019.88</v>
      </c>
      <c r="F65" s="7">
        <f t="shared" si="2"/>
        <v>949</v>
      </c>
      <c r="G65">
        <v>1760</v>
      </c>
      <c r="H65" s="9">
        <v>1673174.07</v>
      </c>
    </row>
    <row r="66" spans="1:8" ht="12.75">
      <c r="A66" t="s">
        <v>245</v>
      </c>
      <c r="B66" s="9">
        <v>1538</v>
      </c>
      <c r="C66" s="9">
        <v>1690319.14</v>
      </c>
      <c r="D66" s="7">
        <f t="shared" si="1"/>
        <v>1099</v>
      </c>
      <c r="E66" s="9">
        <v>1422276.87</v>
      </c>
      <c r="F66" s="7">
        <f t="shared" si="2"/>
        <v>925</v>
      </c>
      <c r="G66">
        <v>1496</v>
      </c>
      <c r="H66" s="9">
        <v>1388295.8</v>
      </c>
    </row>
    <row r="67" spans="1:8" ht="12.75">
      <c r="A67" t="s">
        <v>246</v>
      </c>
      <c r="B67" s="9">
        <v>231</v>
      </c>
      <c r="C67" s="9">
        <v>267562.35</v>
      </c>
      <c r="D67" s="7">
        <f t="shared" si="1"/>
        <v>1158</v>
      </c>
      <c r="E67" s="9">
        <v>217393.45</v>
      </c>
      <c r="F67" s="7">
        <f t="shared" si="2"/>
        <v>941</v>
      </c>
      <c r="G67">
        <v>232</v>
      </c>
      <c r="H67" s="9">
        <v>206867.3</v>
      </c>
    </row>
    <row r="68" spans="1:8" ht="12.75">
      <c r="A68" t="s">
        <v>45</v>
      </c>
      <c r="B68" s="9">
        <v>225</v>
      </c>
      <c r="C68" s="9">
        <v>241692.53</v>
      </c>
      <c r="D68" s="7">
        <f t="shared" si="1"/>
        <v>1074</v>
      </c>
      <c r="E68" s="9">
        <v>192023.55</v>
      </c>
      <c r="F68" s="7">
        <f t="shared" si="2"/>
        <v>853</v>
      </c>
      <c r="G68">
        <v>216</v>
      </c>
      <c r="H68" s="9">
        <v>185853.69</v>
      </c>
    </row>
    <row r="69" spans="1:8" ht="12.75">
      <c r="A69" t="s">
        <v>46</v>
      </c>
      <c r="B69" s="9">
        <v>33</v>
      </c>
      <c r="C69" s="9">
        <v>44588.87</v>
      </c>
      <c r="D69" s="7">
        <f t="shared" si="1"/>
        <v>1351</v>
      </c>
      <c r="E69" s="9">
        <v>29709.81</v>
      </c>
      <c r="F69" s="7">
        <f t="shared" si="2"/>
        <v>900</v>
      </c>
      <c r="G69">
        <v>31</v>
      </c>
      <c r="H69" s="9">
        <v>27715.12</v>
      </c>
    </row>
    <row r="70" spans="1:8" ht="12.75">
      <c r="A70" t="s">
        <v>247</v>
      </c>
      <c r="B70" s="9">
        <v>576</v>
      </c>
      <c r="C70" s="9">
        <v>690399.39</v>
      </c>
      <c r="D70" s="7">
        <f t="shared" si="1"/>
        <v>1199</v>
      </c>
      <c r="E70" s="9">
        <v>528666.39</v>
      </c>
      <c r="F70" s="7">
        <f t="shared" si="2"/>
        <v>918</v>
      </c>
      <c r="G70">
        <v>552</v>
      </c>
      <c r="H70" s="9">
        <v>514865.82</v>
      </c>
    </row>
    <row r="71" spans="1:8" ht="12.75">
      <c r="A71" t="s">
        <v>47</v>
      </c>
      <c r="B71" s="9">
        <v>382</v>
      </c>
      <c r="C71" s="9">
        <v>486068.69</v>
      </c>
      <c r="D71" s="7">
        <f t="shared" si="1"/>
        <v>1272</v>
      </c>
      <c r="E71" s="9">
        <v>410872.34</v>
      </c>
      <c r="F71" s="7">
        <f t="shared" si="2"/>
        <v>1076</v>
      </c>
      <c r="G71">
        <v>380</v>
      </c>
      <c r="H71" s="9">
        <v>399283.48</v>
      </c>
    </row>
    <row r="72" spans="1:8" ht="12.75">
      <c r="A72" t="s">
        <v>248</v>
      </c>
      <c r="B72" s="9">
        <v>104</v>
      </c>
      <c r="C72" s="9">
        <v>133432.32</v>
      </c>
      <c r="D72" s="7">
        <f t="shared" si="1"/>
        <v>1283</v>
      </c>
      <c r="E72" s="9">
        <v>102339.61</v>
      </c>
      <c r="F72" s="7">
        <f t="shared" si="2"/>
        <v>984</v>
      </c>
      <c r="G72">
        <v>100</v>
      </c>
      <c r="H72" s="9">
        <v>96282.16</v>
      </c>
    </row>
    <row r="73" spans="1:8" ht="12.75">
      <c r="A73" t="s">
        <v>249</v>
      </c>
      <c r="B73" s="9">
        <v>360</v>
      </c>
      <c r="C73" s="9">
        <v>414712.7</v>
      </c>
      <c r="D73" s="7">
        <f t="shared" si="1"/>
        <v>1152</v>
      </c>
      <c r="E73" s="9">
        <v>312026.58</v>
      </c>
      <c r="F73" s="7">
        <f t="shared" si="2"/>
        <v>867</v>
      </c>
      <c r="G73">
        <v>347</v>
      </c>
      <c r="H73" s="9">
        <v>304538.88</v>
      </c>
    </row>
    <row r="74" spans="1:8" ht="12.75">
      <c r="A74" t="s">
        <v>250</v>
      </c>
      <c r="B74" s="9">
        <v>173</v>
      </c>
      <c r="C74" s="9">
        <v>158228.77</v>
      </c>
      <c r="D74" s="7">
        <f t="shared" si="1"/>
        <v>915</v>
      </c>
      <c r="E74" s="9">
        <v>133437.27</v>
      </c>
      <c r="F74" s="7">
        <f t="shared" si="2"/>
        <v>771</v>
      </c>
      <c r="G74">
        <v>174</v>
      </c>
      <c r="H74" s="9">
        <v>126978.54</v>
      </c>
    </row>
    <row r="75" spans="1:8" ht="12.75">
      <c r="A75" t="s">
        <v>251</v>
      </c>
      <c r="B75" s="9">
        <v>112</v>
      </c>
      <c r="C75" s="9">
        <v>125518.46</v>
      </c>
      <c r="D75" s="7">
        <f aca="true" t="shared" si="3" ref="D75:D80">ROUND(C75/B75,0)</f>
        <v>1121</v>
      </c>
      <c r="E75" s="9">
        <v>104464.9</v>
      </c>
      <c r="F75" s="7">
        <f t="shared" si="2"/>
        <v>933</v>
      </c>
      <c r="G75">
        <v>107</v>
      </c>
      <c r="H75" s="9">
        <v>100969.91</v>
      </c>
    </row>
    <row r="76" spans="1:8" ht="12.75">
      <c r="A76" t="s">
        <v>252</v>
      </c>
      <c r="B76" s="9">
        <v>1611</v>
      </c>
      <c r="C76" s="9">
        <v>1908891.3</v>
      </c>
      <c r="D76" s="7">
        <f t="shared" si="3"/>
        <v>1185</v>
      </c>
      <c r="E76" s="9">
        <v>1586867.16</v>
      </c>
      <c r="F76" s="7">
        <f t="shared" si="2"/>
        <v>985</v>
      </c>
      <c r="G76">
        <v>1595</v>
      </c>
      <c r="H76" s="9">
        <v>1522688.05</v>
      </c>
    </row>
    <row r="77" spans="1:8" ht="12.75">
      <c r="A77" t="s">
        <v>253</v>
      </c>
      <c r="B77" s="9">
        <v>109</v>
      </c>
      <c r="C77" s="9">
        <v>161874.61</v>
      </c>
      <c r="D77" s="7">
        <f t="shared" si="3"/>
        <v>1485</v>
      </c>
      <c r="E77" s="9">
        <v>106440.3</v>
      </c>
      <c r="F77" s="7">
        <f t="shared" si="2"/>
        <v>977</v>
      </c>
      <c r="G77">
        <v>111</v>
      </c>
      <c r="H77" s="9">
        <v>104847.29</v>
      </c>
    </row>
    <row r="78" spans="1:8" ht="12.75">
      <c r="A78" t="s">
        <v>254</v>
      </c>
      <c r="B78" s="9">
        <v>136</v>
      </c>
      <c r="C78" s="9">
        <v>147002.73</v>
      </c>
      <c r="D78" s="7">
        <f t="shared" si="3"/>
        <v>1081</v>
      </c>
      <c r="E78" s="9">
        <v>104443.97</v>
      </c>
      <c r="F78" s="7">
        <f t="shared" si="2"/>
        <v>768</v>
      </c>
      <c r="G78">
        <v>113</v>
      </c>
      <c r="H78" s="9">
        <v>95787.03</v>
      </c>
    </row>
    <row r="79" spans="1:8" ht="12.75">
      <c r="A79" t="s">
        <v>255</v>
      </c>
      <c r="B79" s="9">
        <v>215</v>
      </c>
      <c r="C79" s="9">
        <v>256438.35</v>
      </c>
      <c r="D79" s="7">
        <f t="shared" si="3"/>
        <v>1193</v>
      </c>
      <c r="E79" s="9">
        <v>200234.08</v>
      </c>
      <c r="F79" s="7">
        <f t="shared" si="2"/>
        <v>931</v>
      </c>
      <c r="G79">
        <v>205</v>
      </c>
      <c r="H79" s="9">
        <v>185562.26</v>
      </c>
    </row>
    <row r="80" spans="1:8" ht="12.75">
      <c r="A80" t="s">
        <v>48</v>
      </c>
      <c r="B80" s="9">
        <v>207</v>
      </c>
      <c r="C80" s="9">
        <v>190878.68</v>
      </c>
      <c r="D80" s="7">
        <f t="shared" si="3"/>
        <v>922</v>
      </c>
      <c r="E80" s="9">
        <v>153309.35</v>
      </c>
      <c r="F80" s="7">
        <f t="shared" si="2"/>
        <v>741</v>
      </c>
      <c r="G80">
        <v>190</v>
      </c>
      <c r="H80" s="9">
        <v>151406.65</v>
      </c>
    </row>
    <row r="81" spans="2:8" ht="13.5" thickBot="1">
      <c r="B81" s="11">
        <f>SUM(B10:B80)</f>
        <v>61491</v>
      </c>
      <c r="C81" s="11">
        <f>SUM(C10:C80)</f>
        <v>74317401.40999997</v>
      </c>
      <c r="D81" s="2">
        <f>ROUND(C81/B81,0)</f>
        <v>1209</v>
      </c>
      <c r="E81" s="11">
        <f>SUM(E10:E80)</f>
        <v>60856320.90000002</v>
      </c>
      <c r="F81" s="2">
        <f>ROUND(E81/B81,0)</f>
        <v>990</v>
      </c>
      <c r="G81" s="11">
        <f>SUM(G10:G80)</f>
        <v>60262</v>
      </c>
      <c r="H81" s="11">
        <f>SUM(H10:H80)</f>
        <v>59078979.13999998</v>
      </c>
    </row>
    <row r="82" spans="2:8" ht="13.5" thickTop="1">
      <c r="B82" s="12"/>
      <c r="C82" s="12"/>
      <c r="D82" s="3"/>
      <c r="E82" s="12"/>
      <c r="F82" s="3"/>
      <c r="G82" s="3"/>
      <c r="H82" s="12"/>
    </row>
    <row r="83" spans="1:8" ht="12.75">
      <c r="A83" s="39" t="s">
        <v>372</v>
      </c>
      <c r="B83" s="12"/>
      <c r="C83" s="12"/>
      <c r="D83" s="3"/>
      <c r="E83" s="12">
        <f>C81-E81</f>
        <v>13461080.509999946</v>
      </c>
      <c r="F83" s="3"/>
      <c r="G83" s="3"/>
      <c r="H83" s="12"/>
    </row>
    <row r="84" spans="1:7" ht="12.75">
      <c r="A84" t="s">
        <v>11</v>
      </c>
      <c r="E84" s="14">
        <f>E81-H81</f>
        <v>1777341.7600000426</v>
      </c>
      <c r="F84" s="4"/>
      <c r="G84" s="4"/>
    </row>
  </sheetData>
  <sheetProtection/>
  <printOptions/>
  <pageMargins left="0.75" right="0.75" top="0.49" bottom="0.25" header="0.4921259845" footer="0.25"/>
  <pageSetup horizontalDpi="600" verticalDpi="600" orientation="landscape" paperSize="9" r:id="rId1"/>
  <rowBreaks count="1" manualBreakCount="1">
    <brk id="17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364</v>
      </c>
      <c r="H1" s="36">
        <v>40847</v>
      </c>
    </row>
    <row r="2" spans="1:8" ht="12.75">
      <c r="A2" s="8" t="s">
        <v>365</v>
      </c>
      <c r="H2" s="14"/>
    </row>
    <row r="4" spans="1:8" ht="18">
      <c r="A4" s="1" t="s">
        <v>374</v>
      </c>
      <c r="H4" s="18"/>
    </row>
    <row r="7" ht="15.75">
      <c r="A7" s="5" t="s">
        <v>133</v>
      </c>
    </row>
    <row r="9" spans="1:8" ht="25.5">
      <c r="A9" s="15" t="s">
        <v>12</v>
      </c>
      <c r="B9" s="16" t="s">
        <v>360</v>
      </c>
      <c r="C9" s="16" t="s">
        <v>363</v>
      </c>
      <c r="D9" s="17" t="s">
        <v>13</v>
      </c>
      <c r="E9" s="16" t="s">
        <v>5</v>
      </c>
      <c r="F9" s="17" t="s">
        <v>14</v>
      </c>
      <c r="G9" s="16" t="s">
        <v>359</v>
      </c>
      <c r="H9" s="16" t="s">
        <v>7</v>
      </c>
    </row>
    <row r="10" spans="1:8" ht="12.75">
      <c r="A10" s="6" t="s">
        <v>134</v>
      </c>
      <c r="B10" s="13">
        <v>518</v>
      </c>
      <c r="C10" s="13">
        <v>576163.96</v>
      </c>
      <c r="D10" s="7">
        <f>ROUND(C10/B10,0)</f>
        <v>1112</v>
      </c>
      <c r="E10" s="13">
        <v>496949.92</v>
      </c>
      <c r="F10" s="7">
        <f aca="true" t="shared" si="0" ref="F10:F41">ROUND(E10/B10,0)</f>
        <v>959</v>
      </c>
      <c r="G10" s="7">
        <v>500</v>
      </c>
      <c r="H10" s="13">
        <v>488366.03</v>
      </c>
    </row>
    <row r="11" spans="1:8" ht="12.75">
      <c r="A11" s="6" t="s">
        <v>135</v>
      </c>
      <c r="B11" s="13">
        <v>447</v>
      </c>
      <c r="C11" s="13">
        <v>484536.77</v>
      </c>
      <c r="D11" s="7">
        <f aca="true" t="shared" si="1" ref="D11:D74">ROUND(C11/B11,0)</f>
        <v>1084</v>
      </c>
      <c r="E11" s="13">
        <v>396376.92</v>
      </c>
      <c r="F11" s="7">
        <f t="shared" si="0"/>
        <v>887</v>
      </c>
      <c r="G11" s="7">
        <v>430</v>
      </c>
      <c r="H11" s="13">
        <v>383957.61</v>
      </c>
    </row>
    <row r="12" spans="1:8" ht="12.75">
      <c r="A12" s="6" t="s">
        <v>70</v>
      </c>
      <c r="B12" s="13">
        <v>235</v>
      </c>
      <c r="C12" s="13">
        <v>349818.52</v>
      </c>
      <c r="D12" s="7">
        <f t="shared" si="1"/>
        <v>1489</v>
      </c>
      <c r="E12" s="13">
        <v>254621.26</v>
      </c>
      <c r="F12" s="7">
        <f t="shared" si="0"/>
        <v>1083</v>
      </c>
      <c r="G12" s="7">
        <v>226</v>
      </c>
      <c r="H12" s="13">
        <v>253738.75</v>
      </c>
    </row>
    <row r="13" spans="1:8" ht="12.75">
      <c r="A13" s="6" t="s">
        <v>71</v>
      </c>
      <c r="B13" s="13">
        <v>24</v>
      </c>
      <c r="C13" s="13">
        <v>29417.75</v>
      </c>
      <c r="D13" s="7">
        <f t="shared" si="1"/>
        <v>1226</v>
      </c>
      <c r="E13" s="13">
        <v>26917.75</v>
      </c>
      <c r="F13" s="7">
        <f t="shared" si="0"/>
        <v>1122</v>
      </c>
      <c r="G13" s="7">
        <v>25</v>
      </c>
      <c r="H13" s="13">
        <v>26917.75</v>
      </c>
    </row>
    <row r="14" spans="1:8" ht="12.75">
      <c r="A14" s="6" t="s">
        <v>72</v>
      </c>
      <c r="B14" s="13">
        <v>38</v>
      </c>
      <c r="C14" s="13">
        <v>49130.92</v>
      </c>
      <c r="D14" s="7">
        <f t="shared" si="1"/>
        <v>1293</v>
      </c>
      <c r="E14" s="13">
        <v>44546.06</v>
      </c>
      <c r="F14" s="7">
        <f t="shared" si="0"/>
        <v>1172</v>
      </c>
      <c r="G14" s="7">
        <v>33</v>
      </c>
      <c r="H14" s="13">
        <v>40953.16</v>
      </c>
    </row>
    <row r="15" spans="1:8" ht="12.75">
      <c r="A15" s="6" t="s">
        <v>73</v>
      </c>
      <c r="B15" s="13">
        <v>757</v>
      </c>
      <c r="C15" s="13">
        <v>973911.56</v>
      </c>
      <c r="D15" s="7">
        <f t="shared" si="1"/>
        <v>1287</v>
      </c>
      <c r="E15" s="13">
        <v>823361.38</v>
      </c>
      <c r="F15" s="7">
        <f t="shared" si="0"/>
        <v>1088</v>
      </c>
      <c r="G15" s="7">
        <v>738</v>
      </c>
      <c r="H15" s="13">
        <v>795192.26</v>
      </c>
    </row>
    <row r="16" spans="1:8" ht="12.75">
      <c r="A16" s="6" t="s">
        <v>74</v>
      </c>
      <c r="B16" s="13">
        <v>339</v>
      </c>
      <c r="C16" s="13">
        <v>453494.2</v>
      </c>
      <c r="D16" s="7">
        <f t="shared" si="1"/>
        <v>1338</v>
      </c>
      <c r="E16" s="13">
        <v>349807.44</v>
      </c>
      <c r="F16" s="7">
        <f t="shared" si="0"/>
        <v>1032</v>
      </c>
      <c r="G16" s="7">
        <v>332</v>
      </c>
      <c r="H16" s="13">
        <v>344055.51</v>
      </c>
    </row>
    <row r="17" spans="1:8" ht="12.75">
      <c r="A17" s="6" t="s">
        <v>136</v>
      </c>
      <c r="B17" s="13">
        <v>155</v>
      </c>
      <c r="C17" s="13">
        <v>144900.07</v>
      </c>
      <c r="D17" s="7">
        <f t="shared" si="1"/>
        <v>935</v>
      </c>
      <c r="E17" s="13">
        <v>128692.63</v>
      </c>
      <c r="F17" s="7">
        <f t="shared" si="0"/>
        <v>830</v>
      </c>
      <c r="G17" s="7">
        <v>150</v>
      </c>
      <c r="H17" s="13">
        <v>121997.48</v>
      </c>
    </row>
    <row r="18" spans="1:8" ht="12.75">
      <c r="A18" s="6" t="s">
        <v>75</v>
      </c>
      <c r="B18" s="13">
        <v>142</v>
      </c>
      <c r="C18" s="13">
        <v>210392.29</v>
      </c>
      <c r="D18" s="7">
        <f t="shared" si="1"/>
        <v>1482</v>
      </c>
      <c r="E18" s="13">
        <v>169470.49</v>
      </c>
      <c r="F18" s="7">
        <f t="shared" si="0"/>
        <v>1193</v>
      </c>
      <c r="G18" s="7">
        <v>140</v>
      </c>
      <c r="H18" s="13">
        <v>165184.82</v>
      </c>
    </row>
    <row r="19" spans="1:8" ht="12.75">
      <c r="A19" s="6" t="s">
        <v>76</v>
      </c>
      <c r="B19" s="13">
        <v>25</v>
      </c>
      <c r="C19" s="13">
        <v>40614.14</v>
      </c>
      <c r="D19" s="7">
        <f t="shared" si="1"/>
        <v>1625</v>
      </c>
      <c r="E19" s="13">
        <v>35480.62</v>
      </c>
      <c r="F19" s="7">
        <f t="shared" si="0"/>
        <v>1419</v>
      </c>
      <c r="G19" s="7">
        <v>26</v>
      </c>
      <c r="H19" s="13">
        <v>35480.62</v>
      </c>
    </row>
    <row r="20" spans="1:8" ht="12.75">
      <c r="A20" s="6" t="s">
        <v>77</v>
      </c>
      <c r="B20" s="13">
        <v>28</v>
      </c>
      <c r="C20" s="13">
        <v>40161.06</v>
      </c>
      <c r="D20" s="7">
        <f t="shared" si="1"/>
        <v>1434</v>
      </c>
      <c r="E20" s="13">
        <v>35744.56</v>
      </c>
      <c r="F20" s="7">
        <f t="shared" si="0"/>
        <v>1277</v>
      </c>
      <c r="G20" s="7">
        <v>27</v>
      </c>
      <c r="H20" s="13">
        <v>34552.21</v>
      </c>
    </row>
    <row r="21" spans="1:8" ht="12.75">
      <c r="A21" s="6" t="s">
        <v>137</v>
      </c>
      <c r="B21" s="13">
        <v>77</v>
      </c>
      <c r="C21" s="13">
        <v>88045.04</v>
      </c>
      <c r="D21" s="7">
        <f t="shared" si="1"/>
        <v>1143</v>
      </c>
      <c r="E21" s="13">
        <v>78555.16</v>
      </c>
      <c r="F21" s="7">
        <f t="shared" si="0"/>
        <v>1020</v>
      </c>
      <c r="G21" s="7">
        <v>79</v>
      </c>
      <c r="H21" s="13">
        <v>72729.66</v>
      </c>
    </row>
    <row r="22" spans="1:8" ht="12.75">
      <c r="A22" s="6" t="s">
        <v>78</v>
      </c>
      <c r="B22" s="13">
        <v>84</v>
      </c>
      <c r="C22" s="13">
        <v>139217.52</v>
      </c>
      <c r="D22" s="7">
        <f t="shared" si="1"/>
        <v>1657</v>
      </c>
      <c r="E22" s="13">
        <v>109027.95</v>
      </c>
      <c r="F22" s="7">
        <f t="shared" si="0"/>
        <v>1298</v>
      </c>
      <c r="G22" s="7">
        <v>79</v>
      </c>
      <c r="H22" s="13">
        <v>97002.05</v>
      </c>
    </row>
    <row r="23" spans="1:8" ht="12.75">
      <c r="A23" s="6" t="s">
        <v>79</v>
      </c>
      <c r="B23" s="13">
        <v>578</v>
      </c>
      <c r="C23" s="13">
        <v>738977.33</v>
      </c>
      <c r="D23" s="7">
        <f t="shared" si="1"/>
        <v>1279</v>
      </c>
      <c r="E23" s="13">
        <v>595912.94</v>
      </c>
      <c r="F23" s="7">
        <f t="shared" si="0"/>
        <v>1031</v>
      </c>
      <c r="G23" s="7">
        <v>573</v>
      </c>
      <c r="H23" s="13">
        <v>584310.4</v>
      </c>
    </row>
    <row r="24" spans="1:8" ht="12.75">
      <c r="A24" s="6" t="s">
        <v>80</v>
      </c>
      <c r="B24" s="13">
        <v>73</v>
      </c>
      <c r="C24" s="13">
        <v>72458.95</v>
      </c>
      <c r="D24" s="7">
        <f t="shared" si="1"/>
        <v>993</v>
      </c>
      <c r="E24" s="13">
        <v>62867.12</v>
      </c>
      <c r="F24" s="7">
        <f t="shared" si="0"/>
        <v>861</v>
      </c>
      <c r="G24" s="7">
        <v>74</v>
      </c>
      <c r="H24" s="13">
        <v>57946.08</v>
      </c>
    </row>
    <row r="25" spans="1:8" ht="12.75">
      <c r="A25" s="6" t="s">
        <v>81</v>
      </c>
      <c r="B25" s="13">
        <v>581</v>
      </c>
      <c r="C25" s="13">
        <v>698051.67</v>
      </c>
      <c r="D25" s="7">
        <f t="shared" si="1"/>
        <v>1201</v>
      </c>
      <c r="E25" s="13">
        <v>561171.23</v>
      </c>
      <c r="F25" s="7">
        <f t="shared" si="0"/>
        <v>966</v>
      </c>
      <c r="G25" s="7">
        <v>573</v>
      </c>
      <c r="H25" s="13">
        <v>545954.94</v>
      </c>
    </row>
    <row r="26" spans="1:8" ht="12.75">
      <c r="A26" s="6" t="s">
        <v>138</v>
      </c>
      <c r="B26" s="13">
        <v>622</v>
      </c>
      <c r="C26" s="13">
        <v>838561.32</v>
      </c>
      <c r="D26" s="7">
        <f t="shared" si="1"/>
        <v>1348</v>
      </c>
      <c r="E26" s="13">
        <v>670113.02</v>
      </c>
      <c r="F26" s="7">
        <f t="shared" si="0"/>
        <v>1077</v>
      </c>
      <c r="G26" s="7">
        <v>614</v>
      </c>
      <c r="H26" s="13">
        <v>658600.26</v>
      </c>
    </row>
    <row r="27" spans="1:8" ht="12.75">
      <c r="A27" s="6" t="s">
        <v>139</v>
      </c>
      <c r="B27" s="13">
        <v>94</v>
      </c>
      <c r="C27" s="13">
        <v>117601.87</v>
      </c>
      <c r="D27" s="7">
        <f t="shared" si="1"/>
        <v>1251</v>
      </c>
      <c r="E27" s="13">
        <v>94791.74</v>
      </c>
      <c r="F27" s="7">
        <f t="shared" si="0"/>
        <v>1008</v>
      </c>
      <c r="G27" s="7">
        <v>90</v>
      </c>
      <c r="H27" s="13">
        <v>91564.52</v>
      </c>
    </row>
    <row r="28" spans="1:8" ht="12.75">
      <c r="A28" s="6" t="s">
        <v>140</v>
      </c>
      <c r="B28" s="13">
        <v>288</v>
      </c>
      <c r="C28" s="13">
        <v>375781.63</v>
      </c>
      <c r="D28" s="7">
        <f t="shared" si="1"/>
        <v>1305</v>
      </c>
      <c r="E28" s="13">
        <v>301539.94</v>
      </c>
      <c r="F28" s="7">
        <f t="shared" si="0"/>
        <v>1047</v>
      </c>
      <c r="G28" s="7">
        <v>288</v>
      </c>
      <c r="H28" s="13">
        <v>294038.41</v>
      </c>
    </row>
    <row r="29" spans="1:8" ht="12.75">
      <c r="A29" s="6" t="s">
        <v>141</v>
      </c>
      <c r="B29" s="13">
        <v>417</v>
      </c>
      <c r="C29" s="13">
        <v>483799.98</v>
      </c>
      <c r="D29" s="7">
        <f t="shared" si="1"/>
        <v>1160</v>
      </c>
      <c r="E29" s="13">
        <v>393582.99</v>
      </c>
      <c r="F29" s="7">
        <f t="shared" si="0"/>
        <v>944</v>
      </c>
      <c r="G29" s="7">
        <v>413</v>
      </c>
      <c r="H29" s="13">
        <v>385283.61</v>
      </c>
    </row>
    <row r="30" spans="1:8" ht="12.75">
      <c r="A30" s="6" t="s">
        <v>82</v>
      </c>
      <c r="B30" s="13">
        <v>309</v>
      </c>
      <c r="C30" s="13">
        <v>450649.97</v>
      </c>
      <c r="D30" s="7">
        <f t="shared" si="1"/>
        <v>1458</v>
      </c>
      <c r="E30" s="13">
        <v>374590.1</v>
      </c>
      <c r="F30" s="7">
        <f t="shared" si="0"/>
        <v>1212</v>
      </c>
      <c r="G30" s="7">
        <v>309</v>
      </c>
      <c r="H30" s="13">
        <v>369075.71</v>
      </c>
    </row>
    <row r="31" spans="1:8" ht="12.75">
      <c r="A31" s="6" t="s">
        <v>83</v>
      </c>
      <c r="B31" s="13">
        <v>112</v>
      </c>
      <c r="C31" s="13">
        <v>124193.12</v>
      </c>
      <c r="D31" s="7">
        <f t="shared" si="1"/>
        <v>1109</v>
      </c>
      <c r="E31" s="13">
        <v>100397.2</v>
      </c>
      <c r="F31" s="7">
        <f t="shared" si="0"/>
        <v>896</v>
      </c>
      <c r="G31" s="7">
        <v>112</v>
      </c>
      <c r="H31" s="13">
        <v>96682.44</v>
      </c>
    </row>
    <row r="32" spans="1:8" ht="12.75">
      <c r="A32" s="6" t="s">
        <v>84</v>
      </c>
      <c r="B32" s="13">
        <v>2866</v>
      </c>
      <c r="C32" s="13">
        <v>3862717.16</v>
      </c>
      <c r="D32" s="7">
        <f t="shared" si="1"/>
        <v>1348</v>
      </c>
      <c r="E32" s="13">
        <v>3256231.47</v>
      </c>
      <c r="F32" s="7">
        <f t="shared" si="0"/>
        <v>1136</v>
      </c>
      <c r="G32" s="7">
        <v>2846</v>
      </c>
      <c r="H32" s="13">
        <v>3218844.16</v>
      </c>
    </row>
    <row r="33" spans="1:8" ht="12.75">
      <c r="A33" s="6" t="s">
        <v>85</v>
      </c>
      <c r="B33" s="13">
        <v>717</v>
      </c>
      <c r="C33" s="13">
        <v>798302.51</v>
      </c>
      <c r="D33" s="7">
        <f t="shared" si="1"/>
        <v>1113</v>
      </c>
      <c r="E33" s="13">
        <v>679763.43</v>
      </c>
      <c r="F33" s="7">
        <f t="shared" si="0"/>
        <v>948</v>
      </c>
      <c r="G33" s="7">
        <v>692</v>
      </c>
      <c r="H33" s="13">
        <v>652167.74</v>
      </c>
    </row>
    <row r="34" spans="1:8" ht="12.75">
      <c r="A34" s="6" t="s">
        <v>142</v>
      </c>
      <c r="B34" s="13">
        <v>379</v>
      </c>
      <c r="C34" s="13">
        <v>472619.95</v>
      </c>
      <c r="D34" s="7">
        <f t="shared" si="1"/>
        <v>1247</v>
      </c>
      <c r="E34" s="13">
        <v>401945.94</v>
      </c>
      <c r="F34" s="7">
        <f t="shared" si="0"/>
        <v>1061</v>
      </c>
      <c r="G34" s="7">
        <v>378</v>
      </c>
      <c r="H34" s="13">
        <v>388143.76</v>
      </c>
    </row>
    <row r="35" spans="1:8" ht="12.75">
      <c r="A35" s="6" t="s">
        <v>143</v>
      </c>
      <c r="B35" s="13">
        <v>94</v>
      </c>
      <c r="C35" s="13">
        <v>125077.58</v>
      </c>
      <c r="D35" s="7">
        <f t="shared" si="1"/>
        <v>1331</v>
      </c>
      <c r="E35" s="13">
        <v>103110.03</v>
      </c>
      <c r="F35" s="7">
        <f t="shared" si="0"/>
        <v>1097</v>
      </c>
      <c r="G35" s="7">
        <v>95</v>
      </c>
      <c r="H35" s="13">
        <v>100271.64</v>
      </c>
    </row>
    <row r="36" spans="1:8" ht="12.75">
      <c r="A36" s="6" t="s">
        <v>86</v>
      </c>
      <c r="B36" s="13">
        <v>243</v>
      </c>
      <c r="C36" s="13">
        <v>171710.47</v>
      </c>
      <c r="D36" s="7">
        <f t="shared" si="1"/>
        <v>707</v>
      </c>
      <c r="E36" s="13">
        <v>133942.1</v>
      </c>
      <c r="F36" s="7">
        <f t="shared" si="0"/>
        <v>551</v>
      </c>
      <c r="G36" s="7">
        <v>244</v>
      </c>
      <c r="H36" s="13">
        <v>131510.98</v>
      </c>
    </row>
    <row r="37" spans="1:8" ht="12.75">
      <c r="A37" s="6" t="s">
        <v>144</v>
      </c>
      <c r="B37" s="13">
        <v>105</v>
      </c>
      <c r="C37" s="13">
        <v>116804.58</v>
      </c>
      <c r="D37" s="7">
        <f t="shared" si="1"/>
        <v>1112</v>
      </c>
      <c r="E37" s="13">
        <v>102997.07</v>
      </c>
      <c r="F37" s="7">
        <f t="shared" si="0"/>
        <v>981</v>
      </c>
      <c r="G37" s="7">
        <v>107</v>
      </c>
      <c r="H37" s="13">
        <v>101300.62</v>
      </c>
    </row>
    <row r="38" spans="1:8" ht="12.75">
      <c r="A38" s="6" t="s">
        <v>145</v>
      </c>
      <c r="B38" s="13">
        <v>740</v>
      </c>
      <c r="C38" s="13">
        <v>917783.05</v>
      </c>
      <c r="D38" s="7">
        <f t="shared" si="1"/>
        <v>1240</v>
      </c>
      <c r="E38" s="13">
        <v>749991.5</v>
      </c>
      <c r="F38" s="7">
        <f t="shared" si="0"/>
        <v>1014</v>
      </c>
      <c r="G38" s="7">
        <v>739</v>
      </c>
      <c r="H38" s="13">
        <v>715517.21</v>
      </c>
    </row>
    <row r="39" spans="1:8" ht="12.75">
      <c r="A39" s="6" t="s">
        <v>146</v>
      </c>
      <c r="B39" s="13">
        <v>850</v>
      </c>
      <c r="C39" s="13">
        <v>881901.18</v>
      </c>
      <c r="D39" s="7">
        <f t="shared" si="1"/>
        <v>1038</v>
      </c>
      <c r="E39" s="13">
        <v>734501.57</v>
      </c>
      <c r="F39" s="7">
        <f t="shared" si="0"/>
        <v>864</v>
      </c>
      <c r="G39" s="7">
        <v>835</v>
      </c>
      <c r="H39" s="13">
        <v>714807.23</v>
      </c>
    </row>
    <row r="40" spans="1:8" ht="12.75">
      <c r="A40" s="6" t="s">
        <v>147</v>
      </c>
      <c r="B40" s="13">
        <v>216</v>
      </c>
      <c r="C40" s="13">
        <v>258845.52</v>
      </c>
      <c r="D40" s="7">
        <f t="shared" si="1"/>
        <v>1198</v>
      </c>
      <c r="E40" s="13">
        <v>219125.88</v>
      </c>
      <c r="F40" s="7">
        <f t="shared" si="0"/>
        <v>1014</v>
      </c>
      <c r="G40" s="7">
        <v>215</v>
      </c>
      <c r="H40" s="13">
        <v>212691.36</v>
      </c>
    </row>
    <row r="41" spans="1:8" ht="12.75">
      <c r="A41" s="6" t="s">
        <v>87</v>
      </c>
      <c r="B41" s="13">
        <v>73</v>
      </c>
      <c r="C41" s="13">
        <v>96157.05</v>
      </c>
      <c r="D41" s="7">
        <f t="shared" si="1"/>
        <v>1317</v>
      </c>
      <c r="E41" s="13">
        <v>85970.31</v>
      </c>
      <c r="F41" s="7">
        <f t="shared" si="0"/>
        <v>1178</v>
      </c>
      <c r="G41" s="7">
        <v>71</v>
      </c>
      <c r="H41" s="13">
        <v>83928.84</v>
      </c>
    </row>
    <row r="42" spans="1:8" ht="12.75">
      <c r="A42" s="6" t="s">
        <v>88</v>
      </c>
      <c r="B42" s="13">
        <v>442</v>
      </c>
      <c r="C42" s="13">
        <v>498342.98</v>
      </c>
      <c r="D42" s="7">
        <f t="shared" si="1"/>
        <v>1127</v>
      </c>
      <c r="E42" s="13">
        <v>390695.03</v>
      </c>
      <c r="F42" s="7">
        <f aca="true" t="shared" si="2" ref="F42:F63">ROUND(E42/B42,0)</f>
        <v>884</v>
      </c>
      <c r="G42" s="7">
        <v>434</v>
      </c>
      <c r="H42" s="13">
        <v>381503.44</v>
      </c>
    </row>
    <row r="43" spans="1:8" ht="12.75">
      <c r="A43" s="6" t="s">
        <v>148</v>
      </c>
      <c r="B43" s="13">
        <v>3006</v>
      </c>
      <c r="C43" s="13">
        <v>3702661.46</v>
      </c>
      <c r="D43" s="7">
        <f t="shared" si="1"/>
        <v>1232</v>
      </c>
      <c r="E43" s="13">
        <v>3087688.39</v>
      </c>
      <c r="F43" s="7">
        <f t="shared" si="2"/>
        <v>1027</v>
      </c>
      <c r="G43" s="7">
        <v>2952</v>
      </c>
      <c r="H43" s="13">
        <v>3027147.22</v>
      </c>
    </row>
    <row r="44" spans="1:8" ht="12.75">
      <c r="A44" s="6" t="s">
        <v>149</v>
      </c>
      <c r="B44" s="13">
        <v>136</v>
      </c>
      <c r="C44" s="13">
        <v>146724.93</v>
      </c>
      <c r="D44" s="7">
        <f t="shared" si="1"/>
        <v>1079</v>
      </c>
      <c r="E44" s="13">
        <v>130781.52</v>
      </c>
      <c r="F44" s="7">
        <f t="shared" si="2"/>
        <v>962</v>
      </c>
      <c r="G44" s="7">
        <v>131</v>
      </c>
      <c r="H44" s="13">
        <v>126763.88</v>
      </c>
    </row>
    <row r="45" spans="1:8" ht="12.75">
      <c r="A45" s="6" t="s">
        <v>89</v>
      </c>
      <c r="B45" s="13">
        <v>174</v>
      </c>
      <c r="C45" s="13">
        <v>228220.4</v>
      </c>
      <c r="D45" s="7">
        <f t="shared" si="1"/>
        <v>1312</v>
      </c>
      <c r="E45" s="13">
        <v>196937.42</v>
      </c>
      <c r="F45" s="7">
        <f t="shared" si="2"/>
        <v>1132</v>
      </c>
      <c r="G45" s="7">
        <v>173</v>
      </c>
      <c r="H45" s="13">
        <v>191759.54</v>
      </c>
    </row>
    <row r="46" spans="1:8" ht="12.75">
      <c r="A46" s="6" t="s">
        <v>150</v>
      </c>
      <c r="B46" s="13">
        <v>434</v>
      </c>
      <c r="C46" s="13">
        <v>560695.56</v>
      </c>
      <c r="D46" s="7">
        <f t="shared" si="1"/>
        <v>1292</v>
      </c>
      <c r="E46" s="13">
        <v>455700.71</v>
      </c>
      <c r="F46" s="7">
        <f t="shared" si="2"/>
        <v>1050</v>
      </c>
      <c r="G46" s="7">
        <v>431</v>
      </c>
      <c r="H46" s="13">
        <v>433969.18</v>
      </c>
    </row>
    <row r="47" spans="1:8" ht="12.75">
      <c r="A47" s="6" t="s">
        <v>151</v>
      </c>
      <c r="B47" s="13">
        <v>380</v>
      </c>
      <c r="C47" s="13">
        <v>543150.53</v>
      </c>
      <c r="D47" s="7">
        <f t="shared" si="1"/>
        <v>1429</v>
      </c>
      <c r="E47" s="13">
        <v>451318.59</v>
      </c>
      <c r="F47" s="7">
        <f t="shared" si="2"/>
        <v>1188</v>
      </c>
      <c r="G47" s="7">
        <v>375</v>
      </c>
      <c r="H47" s="13">
        <v>437780.04</v>
      </c>
    </row>
    <row r="48" spans="1:8" ht="12.75">
      <c r="A48" s="6" t="s">
        <v>350</v>
      </c>
      <c r="B48" s="13">
        <v>18</v>
      </c>
      <c r="C48" s="13">
        <v>19448.49</v>
      </c>
      <c r="D48" s="7">
        <f t="shared" si="1"/>
        <v>1080</v>
      </c>
      <c r="E48" s="13">
        <v>17480.45</v>
      </c>
      <c r="F48" s="7">
        <f t="shared" si="2"/>
        <v>971</v>
      </c>
      <c r="G48" s="7">
        <v>17</v>
      </c>
      <c r="H48" s="13">
        <v>17480.45</v>
      </c>
    </row>
    <row r="49" spans="1:8" ht="12.75">
      <c r="A49" s="6" t="s">
        <v>152</v>
      </c>
      <c r="B49" s="13">
        <v>268</v>
      </c>
      <c r="C49" s="13">
        <v>293091.07</v>
      </c>
      <c r="D49" s="7">
        <f t="shared" si="1"/>
        <v>1094</v>
      </c>
      <c r="E49" s="13">
        <v>242613.43</v>
      </c>
      <c r="F49" s="7">
        <f t="shared" si="2"/>
        <v>905</v>
      </c>
      <c r="G49" s="7">
        <v>265</v>
      </c>
      <c r="H49" s="13">
        <v>232946.42</v>
      </c>
    </row>
    <row r="50" spans="1:8" ht="12.75">
      <c r="A50" s="6" t="s">
        <v>153</v>
      </c>
      <c r="B50" s="13">
        <v>842</v>
      </c>
      <c r="C50" s="13">
        <v>1011243.46</v>
      </c>
      <c r="D50" s="7">
        <f t="shared" si="1"/>
        <v>1201</v>
      </c>
      <c r="E50" s="13">
        <v>843779.28</v>
      </c>
      <c r="F50" s="7">
        <f t="shared" si="2"/>
        <v>1002</v>
      </c>
      <c r="G50" s="7">
        <v>829</v>
      </c>
      <c r="H50" s="13">
        <v>812507.21</v>
      </c>
    </row>
    <row r="51" spans="1:8" ht="12.75">
      <c r="A51" s="6" t="s">
        <v>90</v>
      </c>
      <c r="B51" s="13">
        <v>61</v>
      </c>
      <c r="C51" s="13">
        <v>109179.14</v>
      </c>
      <c r="D51" s="7">
        <f t="shared" si="1"/>
        <v>1790</v>
      </c>
      <c r="E51" s="13">
        <v>64183.92</v>
      </c>
      <c r="F51" s="7">
        <f t="shared" si="2"/>
        <v>1052</v>
      </c>
      <c r="G51" s="7">
        <v>62</v>
      </c>
      <c r="H51" s="13">
        <v>57920.75</v>
      </c>
    </row>
    <row r="52" spans="1:8" ht="12.75">
      <c r="A52" s="6" t="s">
        <v>91</v>
      </c>
      <c r="B52" s="13">
        <v>7</v>
      </c>
      <c r="C52" s="13">
        <v>8784.01</v>
      </c>
      <c r="D52" s="7">
        <f t="shared" si="1"/>
        <v>1255</v>
      </c>
      <c r="E52" s="13">
        <v>8084.01</v>
      </c>
      <c r="F52" s="7">
        <f t="shared" si="2"/>
        <v>1155</v>
      </c>
      <c r="G52" s="7">
        <v>7</v>
      </c>
      <c r="H52" s="13">
        <v>8084.01</v>
      </c>
    </row>
    <row r="53" spans="1:8" ht="12.75">
      <c r="A53" s="6" t="s">
        <v>92</v>
      </c>
      <c r="B53" s="13">
        <v>154</v>
      </c>
      <c r="C53" s="13">
        <v>205592.46</v>
      </c>
      <c r="D53" s="7">
        <f t="shared" si="1"/>
        <v>1335</v>
      </c>
      <c r="E53" s="13">
        <v>156517.18</v>
      </c>
      <c r="F53" s="7">
        <f t="shared" si="2"/>
        <v>1016</v>
      </c>
      <c r="G53" s="7">
        <v>145</v>
      </c>
      <c r="H53" s="13">
        <v>152396.85</v>
      </c>
    </row>
    <row r="54" spans="1:8" ht="12.75">
      <c r="A54" s="6" t="s">
        <v>366</v>
      </c>
      <c r="B54" s="13">
        <v>480</v>
      </c>
      <c r="C54" s="13">
        <v>667440.69</v>
      </c>
      <c r="D54" s="7">
        <f t="shared" si="1"/>
        <v>1391</v>
      </c>
      <c r="E54" s="13">
        <v>539108.51</v>
      </c>
      <c r="F54" s="7">
        <f t="shared" si="2"/>
        <v>1123</v>
      </c>
      <c r="G54" s="7">
        <v>473</v>
      </c>
      <c r="H54" s="13">
        <v>529059.42</v>
      </c>
    </row>
    <row r="55" spans="1:8" ht="12.75">
      <c r="A55" s="6" t="s">
        <v>154</v>
      </c>
      <c r="B55" s="13">
        <v>421</v>
      </c>
      <c r="C55" s="13">
        <v>517272.97</v>
      </c>
      <c r="D55" s="7">
        <f t="shared" si="1"/>
        <v>1229</v>
      </c>
      <c r="E55" s="13">
        <v>425085.75</v>
      </c>
      <c r="F55" s="7">
        <f t="shared" si="2"/>
        <v>1010</v>
      </c>
      <c r="G55" s="7">
        <v>417</v>
      </c>
      <c r="H55" s="13">
        <v>415357.45</v>
      </c>
    </row>
    <row r="56" spans="1:8" ht="12.75">
      <c r="A56" s="6" t="s">
        <v>93</v>
      </c>
      <c r="B56" s="13">
        <v>536</v>
      </c>
      <c r="C56" s="13">
        <v>686100.34</v>
      </c>
      <c r="D56" s="7">
        <f t="shared" si="1"/>
        <v>1280</v>
      </c>
      <c r="E56" s="13">
        <v>596880.55</v>
      </c>
      <c r="F56" s="7">
        <f t="shared" si="2"/>
        <v>1114</v>
      </c>
      <c r="G56" s="7">
        <v>534</v>
      </c>
      <c r="H56" s="13">
        <v>582852.47</v>
      </c>
    </row>
    <row r="57" spans="1:8" ht="12.75">
      <c r="A57" s="6" t="s">
        <v>155</v>
      </c>
      <c r="B57" s="13">
        <v>218</v>
      </c>
      <c r="C57" s="13">
        <v>213266.85</v>
      </c>
      <c r="D57" s="7">
        <f t="shared" si="1"/>
        <v>978</v>
      </c>
      <c r="E57" s="13">
        <v>178494.55</v>
      </c>
      <c r="F57" s="7">
        <f t="shared" si="2"/>
        <v>819</v>
      </c>
      <c r="G57" s="7">
        <v>212</v>
      </c>
      <c r="H57" s="13">
        <v>166341.9</v>
      </c>
    </row>
    <row r="58" spans="1:8" ht="12.75">
      <c r="A58" s="6" t="s">
        <v>156</v>
      </c>
      <c r="B58" s="13">
        <v>661</v>
      </c>
      <c r="C58" s="13">
        <v>707482.06</v>
      </c>
      <c r="D58" s="7">
        <f t="shared" si="1"/>
        <v>1070</v>
      </c>
      <c r="E58" s="13">
        <v>591904.04</v>
      </c>
      <c r="F58" s="7">
        <f t="shared" si="2"/>
        <v>895</v>
      </c>
      <c r="G58" s="7">
        <v>647</v>
      </c>
      <c r="H58" s="13">
        <v>580520.8</v>
      </c>
    </row>
    <row r="59" spans="1:8" ht="12.75">
      <c r="A59" s="6" t="s">
        <v>94</v>
      </c>
      <c r="B59" s="13">
        <v>130</v>
      </c>
      <c r="C59" s="13">
        <v>132782.52</v>
      </c>
      <c r="D59" s="7">
        <f t="shared" si="1"/>
        <v>1021</v>
      </c>
      <c r="E59" s="13">
        <v>115924.08</v>
      </c>
      <c r="F59" s="7">
        <f t="shared" si="2"/>
        <v>892</v>
      </c>
      <c r="G59" s="7">
        <v>128</v>
      </c>
      <c r="H59" s="13">
        <v>110495.95</v>
      </c>
    </row>
    <row r="60" spans="1:8" ht="12.75">
      <c r="A60" s="6" t="s">
        <v>95</v>
      </c>
      <c r="B60" s="13">
        <v>115</v>
      </c>
      <c r="C60" s="13">
        <v>212509.52</v>
      </c>
      <c r="D60" s="7">
        <f t="shared" si="1"/>
        <v>1848</v>
      </c>
      <c r="E60" s="13">
        <v>162000.37</v>
      </c>
      <c r="F60" s="7">
        <f t="shared" si="2"/>
        <v>1409</v>
      </c>
      <c r="G60" s="7">
        <v>115</v>
      </c>
      <c r="H60" s="13">
        <v>160254.04</v>
      </c>
    </row>
    <row r="61" spans="1:8" ht="12.75">
      <c r="A61" s="6" t="s">
        <v>157</v>
      </c>
      <c r="B61" s="13">
        <v>20</v>
      </c>
      <c r="C61" s="13">
        <v>20125.38</v>
      </c>
      <c r="D61" s="7">
        <f t="shared" si="1"/>
        <v>1006</v>
      </c>
      <c r="E61" s="13">
        <v>17937.82</v>
      </c>
      <c r="F61" s="7">
        <f t="shared" si="2"/>
        <v>897</v>
      </c>
      <c r="G61" s="7">
        <v>19</v>
      </c>
      <c r="H61" s="13">
        <v>16119.85</v>
      </c>
    </row>
    <row r="62" spans="1:8" ht="12.75">
      <c r="A62" s="6" t="s">
        <v>96</v>
      </c>
      <c r="B62" s="13">
        <v>1397</v>
      </c>
      <c r="C62" s="13">
        <v>1965433.12</v>
      </c>
      <c r="D62" s="7">
        <f t="shared" si="1"/>
        <v>1407</v>
      </c>
      <c r="E62" s="13">
        <v>1678048.35</v>
      </c>
      <c r="F62" s="7">
        <f t="shared" si="2"/>
        <v>1201</v>
      </c>
      <c r="G62" s="7">
        <v>1392</v>
      </c>
      <c r="H62" s="13">
        <v>1656599.3</v>
      </c>
    </row>
    <row r="63" spans="1:8" ht="12.75">
      <c r="A63" s="6" t="s">
        <v>97</v>
      </c>
      <c r="B63" s="13">
        <v>1115</v>
      </c>
      <c r="C63" s="13">
        <v>1402697.26</v>
      </c>
      <c r="D63" s="7">
        <f t="shared" si="1"/>
        <v>1258</v>
      </c>
      <c r="E63" s="13">
        <v>1151133.2</v>
      </c>
      <c r="F63" s="7">
        <f t="shared" si="2"/>
        <v>1032</v>
      </c>
      <c r="G63" s="7">
        <v>1103</v>
      </c>
      <c r="H63" s="13">
        <v>1128581.23</v>
      </c>
    </row>
    <row r="64" spans="1:8" ht="12.75">
      <c r="A64" t="s">
        <v>98</v>
      </c>
      <c r="B64" s="9">
        <v>32</v>
      </c>
      <c r="C64" s="9">
        <v>33958.9</v>
      </c>
      <c r="D64" s="7">
        <f t="shared" si="1"/>
        <v>1061</v>
      </c>
      <c r="E64" s="9">
        <v>30240.51</v>
      </c>
      <c r="F64" s="7">
        <f aca="true" t="shared" si="3" ref="F64:F118">ROUND(E64/B64,0)</f>
        <v>945</v>
      </c>
      <c r="G64">
        <v>32</v>
      </c>
      <c r="H64" s="9">
        <v>27679.73</v>
      </c>
    </row>
    <row r="65" spans="1:8" ht="12.75">
      <c r="A65" t="s">
        <v>158</v>
      </c>
      <c r="B65" s="9">
        <v>173</v>
      </c>
      <c r="C65" s="9">
        <v>200766.12</v>
      </c>
      <c r="D65" s="7">
        <f t="shared" si="1"/>
        <v>1160</v>
      </c>
      <c r="E65" s="9">
        <v>171491.91</v>
      </c>
      <c r="F65" s="7">
        <f t="shared" si="3"/>
        <v>991</v>
      </c>
      <c r="G65">
        <v>168</v>
      </c>
      <c r="H65" s="9">
        <v>168079.16</v>
      </c>
    </row>
    <row r="66" spans="1:8" ht="12.75">
      <c r="A66" t="s">
        <v>99</v>
      </c>
      <c r="B66" s="9">
        <v>235</v>
      </c>
      <c r="C66" s="9">
        <v>321246.84</v>
      </c>
      <c r="D66" s="7">
        <f t="shared" si="1"/>
        <v>1367</v>
      </c>
      <c r="E66" s="9">
        <v>263141.46</v>
      </c>
      <c r="F66" s="7">
        <f t="shared" si="3"/>
        <v>1120</v>
      </c>
      <c r="G66">
        <v>231</v>
      </c>
      <c r="H66" s="9">
        <v>261838.32</v>
      </c>
    </row>
    <row r="67" spans="1:8" ht="12.75">
      <c r="A67" t="s">
        <v>367</v>
      </c>
      <c r="B67" s="9">
        <v>1285</v>
      </c>
      <c r="C67" s="9">
        <v>1883697.52</v>
      </c>
      <c r="D67" s="7">
        <f t="shared" si="1"/>
        <v>1466</v>
      </c>
      <c r="E67" s="9">
        <v>1573685.8</v>
      </c>
      <c r="F67" s="7">
        <f t="shared" si="3"/>
        <v>1225</v>
      </c>
      <c r="G67">
        <v>1272</v>
      </c>
      <c r="H67" s="9">
        <v>1541458.77</v>
      </c>
    </row>
    <row r="68" spans="1:8" ht="12.75">
      <c r="A68" t="s">
        <v>159</v>
      </c>
      <c r="B68" s="9">
        <v>279</v>
      </c>
      <c r="C68" s="9">
        <v>285339.82</v>
      </c>
      <c r="D68" s="7">
        <f t="shared" si="1"/>
        <v>1023</v>
      </c>
      <c r="E68" s="9">
        <v>242181.4</v>
      </c>
      <c r="F68" s="7">
        <f t="shared" si="3"/>
        <v>868</v>
      </c>
      <c r="G68">
        <v>267</v>
      </c>
      <c r="H68" s="9">
        <v>230960.66</v>
      </c>
    </row>
    <row r="69" spans="1:8" ht="12.75">
      <c r="A69" t="s">
        <v>100</v>
      </c>
      <c r="B69" s="9">
        <v>1018</v>
      </c>
      <c r="C69" s="9">
        <v>1674109.05</v>
      </c>
      <c r="D69" s="7">
        <f t="shared" si="1"/>
        <v>1645</v>
      </c>
      <c r="E69" s="9">
        <v>1317369.41</v>
      </c>
      <c r="F69" s="7">
        <f t="shared" si="3"/>
        <v>1294</v>
      </c>
      <c r="G69">
        <v>1001</v>
      </c>
      <c r="H69" s="9">
        <v>1306209.43</v>
      </c>
    </row>
    <row r="70" spans="1:8" ht="12.75">
      <c r="A70" t="s">
        <v>101</v>
      </c>
      <c r="B70" s="9">
        <v>120</v>
      </c>
      <c r="C70" s="9">
        <v>174127.81</v>
      </c>
      <c r="D70" s="7">
        <f t="shared" si="1"/>
        <v>1451</v>
      </c>
      <c r="E70" s="9">
        <v>139395.73</v>
      </c>
      <c r="F70" s="7">
        <f t="shared" si="3"/>
        <v>1162</v>
      </c>
      <c r="G70">
        <v>117</v>
      </c>
      <c r="H70" s="9">
        <v>132055.54</v>
      </c>
    </row>
    <row r="71" spans="1:8" ht="12.75">
      <c r="A71" t="s">
        <v>102</v>
      </c>
      <c r="B71" s="9">
        <v>776</v>
      </c>
      <c r="C71" s="9">
        <v>1071426.77</v>
      </c>
      <c r="D71" s="7">
        <f t="shared" si="1"/>
        <v>1381</v>
      </c>
      <c r="E71" s="9">
        <v>884822.28</v>
      </c>
      <c r="F71" s="7">
        <f t="shared" si="3"/>
        <v>1140</v>
      </c>
      <c r="G71">
        <v>772</v>
      </c>
      <c r="H71" s="9">
        <v>868650.65</v>
      </c>
    </row>
    <row r="72" spans="1:8" ht="12.75">
      <c r="A72" t="s">
        <v>103</v>
      </c>
      <c r="B72" s="9">
        <v>149</v>
      </c>
      <c r="C72" s="9">
        <v>171297.87</v>
      </c>
      <c r="D72" s="7">
        <f t="shared" si="1"/>
        <v>1150</v>
      </c>
      <c r="E72" s="9">
        <v>144936.02</v>
      </c>
      <c r="F72" s="7">
        <f t="shared" si="3"/>
        <v>973</v>
      </c>
      <c r="G72">
        <v>150</v>
      </c>
      <c r="H72" s="9">
        <v>140963.34</v>
      </c>
    </row>
    <row r="73" spans="1:8" ht="12.75">
      <c r="A73" t="s">
        <v>160</v>
      </c>
      <c r="B73" s="9">
        <v>1088</v>
      </c>
      <c r="C73" s="9">
        <v>1471871.26</v>
      </c>
      <c r="D73" s="7">
        <f t="shared" si="1"/>
        <v>1353</v>
      </c>
      <c r="E73" s="9">
        <v>1253040.54</v>
      </c>
      <c r="F73" s="7">
        <f t="shared" si="3"/>
        <v>1152</v>
      </c>
      <c r="G73">
        <v>1075</v>
      </c>
      <c r="H73" s="9">
        <v>1235142.85</v>
      </c>
    </row>
    <row r="74" spans="1:8" ht="12.75">
      <c r="A74" t="s">
        <v>104</v>
      </c>
      <c r="B74" s="9">
        <v>485</v>
      </c>
      <c r="C74" s="9">
        <v>663486.6</v>
      </c>
      <c r="D74" s="7">
        <f t="shared" si="1"/>
        <v>1368</v>
      </c>
      <c r="E74" s="9">
        <v>541432.21</v>
      </c>
      <c r="F74" s="7">
        <f t="shared" si="3"/>
        <v>1116</v>
      </c>
      <c r="G74">
        <v>471</v>
      </c>
      <c r="H74" s="9">
        <v>528882.08</v>
      </c>
    </row>
    <row r="75" spans="1:8" ht="12.75">
      <c r="A75" t="s">
        <v>105</v>
      </c>
      <c r="B75" s="9">
        <v>1565</v>
      </c>
      <c r="C75" s="9">
        <v>2257960.84</v>
      </c>
      <c r="D75" s="7">
        <f aca="true" t="shared" si="4" ref="D75:D118">ROUND(C75/B75,0)</f>
        <v>1443</v>
      </c>
      <c r="E75" s="9">
        <v>1899839.33</v>
      </c>
      <c r="F75" s="7">
        <f t="shared" si="3"/>
        <v>1214</v>
      </c>
      <c r="G75">
        <v>1541</v>
      </c>
      <c r="H75" s="9">
        <v>1873294.88</v>
      </c>
    </row>
    <row r="76" spans="1:8" ht="12.75">
      <c r="A76" t="s">
        <v>106</v>
      </c>
      <c r="B76" s="9">
        <v>399</v>
      </c>
      <c r="C76" s="9">
        <v>600568.54</v>
      </c>
      <c r="D76" s="7">
        <f t="shared" si="4"/>
        <v>1505</v>
      </c>
      <c r="E76" s="9">
        <v>459016.73</v>
      </c>
      <c r="F76" s="7">
        <f t="shared" si="3"/>
        <v>1150</v>
      </c>
      <c r="G76">
        <v>391</v>
      </c>
      <c r="H76" s="9">
        <v>442657.72</v>
      </c>
    </row>
    <row r="77" spans="1:8" ht="12.75">
      <c r="A77" t="s">
        <v>107</v>
      </c>
      <c r="B77" s="9">
        <v>312</v>
      </c>
      <c r="C77" s="9">
        <v>436961.52</v>
      </c>
      <c r="D77" s="7">
        <f t="shared" si="4"/>
        <v>1401</v>
      </c>
      <c r="E77" s="9">
        <v>388447.04</v>
      </c>
      <c r="F77" s="7">
        <f t="shared" si="3"/>
        <v>1245</v>
      </c>
      <c r="G77">
        <v>308</v>
      </c>
      <c r="H77" s="9">
        <v>380371.12</v>
      </c>
    </row>
    <row r="78" spans="1:8" ht="12.75">
      <c r="A78" t="s">
        <v>161</v>
      </c>
      <c r="B78" s="9">
        <v>746</v>
      </c>
      <c r="C78" s="9">
        <v>883614.76</v>
      </c>
      <c r="D78" s="7">
        <f t="shared" si="4"/>
        <v>1184</v>
      </c>
      <c r="E78" s="9">
        <v>733505.9</v>
      </c>
      <c r="F78" s="7">
        <f t="shared" si="3"/>
        <v>983</v>
      </c>
      <c r="G78">
        <v>741</v>
      </c>
      <c r="H78" s="9">
        <v>717968.57</v>
      </c>
    </row>
    <row r="79" spans="1:8" ht="12.75">
      <c r="A79" t="s">
        <v>162</v>
      </c>
      <c r="B79" s="9">
        <v>138</v>
      </c>
      <c r="C79" s="9">
        <v>233158.22</v>
      </c>
      <c r="D79" s="7">
        <f t="shared" si="4"/>
        <v>1690</v>
      </c>
      <c r="E79" s="9">
        <v>180450.53</v>
      </c>
      <c r="F79" s="7">
        <f t="shared" si="3"/>
        <v>1308</v>
      </c>
      <c r="G79">
        <v>137</v>
      </c>
      <c r="H79" s="9">
        <v>170402.21</v>
      </c>
    </row>
    <row r="80" spans="1:8" ht="12.75">
      <c r="A80" t="s">
        <v>108</v>
      </c>
      <c r="B80" s="9">
        <v>109</v>
      </c>
      <c r="C80" s="9">
        <v>112544.28</v>
      </c>
      <c r="D80" s="7">
        <f t="shared" si="4"/>
        <v>1033</v>
      </c>
      <c r="E80" s="9">
        <v>96643.03</v>
      </c>
      <c r="F80" s="7">
        <f t="shared" si="3"/>
        <v>887</v>
      </c>
      <c r="G80">
        <v>108</v>
      </c>
      <c r="H80" s="9">
        <v>84800.46</v>
      </c>
    </row>
    <row r="81" spans="1:8" ht="12.75">
      <c r="A81" t="s">
        <v>109</v>
      </c>
      <c r="B81" s="9">
        <v>831</v>
      </c>
      <c r="C81" s="9">
        <v>1028114.6</v>
      </c>
      <c r="D81" s="7">
        <f t="shared" si="4"/>
        <v>1237</v>
      </c>
      <c r="E81" s="9">
        <v>889573.52</v>
      </c>
      <c r="F81" s="7">
        <f t="shared" si="3"/>
        <v>1070</v>
      </c>
      <c r="G81">
        <v>810</v>
      </c>
      <c r="H81" s="9">
        <v>880678.14</v>
      </c>
    </row>
    <row r="82" spans="1:8" ht="12.75">
      <c r="A82" t="s">
        <v>163</v>
      </c>
      <c r="B82" s="9">
        <v>123</v>
      </c>
      <c r="C82" s="9">
        <v>117945.99</v>
      </c>
      <c r="D82" s="7">
        <f t="shared" si="4"/>
        <v>959</v>
      </c>
      <c r="E82" s="9">
        <v>86219.64</v>
      </c>
      <c r="F82" s="7">
        <f t="shared" si="3"/>
        <v>701</v>
      </c>
      <c r="G82">
        <v>118</v>
      </c>
      <c r="H82" s="9">
        <v>83836.73</v>
      </c>
    </row>
    <row r="83" spans="1:8" ht="12.75">
      <c r="A83" t="s">
        <v>164</v>
      </c>
      <c r="B83" s="9">
        <v>1331</v>
      </c>
      <c r="C83" s="9">
        <v>1677416.19</v>
      </c>
      <c r="D83" s="7">
        <f t="shared" si="4"/>
        <v>1260</v>
      </c>
      <c r="E83" s="9">
        <v>1405924.54</v>
      </c>
      <c r="F83" s="7">
        <f t="shared" si="3"/>
        <v>1056</v>
      </c>
      <c r="G83">
        <v>1322</v>
      </c>
      <c r="H83" s="9">
        <v>1386705.11</v>
      </c>
    </row>
    <row r="84" spans="1:8" ht="12.75">
      <c r="A84" t="s">
        <v>165</v>
      </c>
      <c r="B84" s="9">
        <v>578</v>
      </c>
      <c r="C84" s="9">
        <v>798328.2</v>
      </c>
      <c r="D84" s="7">
        <f t="shared" si="4"/>
        <v>1381</v>
      </c>
      <c r="E84" s="9">
        <v>628959.55</v>
      </c>
      <c r="F84" s="7">
        <f t="shared" si="3"/>
        <v>1088</v>
      </c>
      <c r="G84">
        <v>582</v>
      </c>
      <c r="H84" s="9">
        <v>610258.68</v>
      </c>
    </row>
    <row r="85" spans="1:8" ht="12.75">
      <c r="A85" t="s">
        <v>110</v>
      </c>
      <c r="B85" s="9">
        <v>151</v>
      </c>
      <c r="C85" s="9">
        <v>173077.7</v>
      </c>
      <c r="D85" s="7">
        <f t="shared" si="4"/>
        <v>1146</v>
      </c>
      <c r="E85" s="9">
        <v>149647.51</v>
      </c>
      <c r="F85" s="7">
        <f t="shared" si="3"/>
        <v>991</v>
      </c>
      <c r="G85">
        <v>148</v>
      </c>
      <c r="H85" s="9">
        <v>141305.44</v>
      </c>
    </row>
    <row r="86" spans="1:8" ht="12.75">
      <c r="A86" t="s">
        <v>111</v>
      </c>
      <c r="B86" s="9">
        <v>5028</v>
      </c>
      <c r="C86" s="9">
        <v>6501287.98</v>
      </c>
      <c r="D86" s="7">
        <f t="shared" si="4"/>
        <v>1293</v>
      </c>
      <c r="E86" s="9">
        <v>5436094.39</v>
      </c>
      <c r="F86" s="7">
        <f t="shared" si="3"/>
        <v>1081</v>
      </c>
      <c r="G86">
        <v>5009</v>
      </c>
      <c r="H86" s="9">
        <v>5310752.6</v>
      </c>
    </row>
    <row r="87" spans="1:8" ht="12.75">
      <c r="A87" t="s">
        <v>113</v>
      </c>
      <c r="B87" s="9">
        <v>149</v>
      </c>
      <c r="C87" s="9">
        <v>184799.12</v>
      </c>
      <c r="D87" s="7">
        <f t="shared" si="4"/>
        <v>1240</v>
      </c>
      <c r="E87" s="9">
        <v>147914.6</v>
      </c>
      <c r="F87" s="7">
        <f t="shared" si="3"/>
        <v>993</v>
      </c>
      <c r="G87">
        <v>150</v>
      </c>
      <c r="H87" s="9">
        <v>143133.48</v>
      </c>
    </row>
    <row r="88" spans="1:8" ht="12.75">
      <c r="A88" t="s">
        <v>114</v>
      </c>
      <c r="B88" s="9">
        <v>559</v>
      </c>
      <c r="C88" s="9">
        <v>746733.56</v>
      </c>
      <c r="D88" s="7">
        <f t="shared" si="4"/>
        <v>1336</v>
      </c>
      <c r="E88" s="9">
        <v>591999.05</v>
      </c>
      <c r="F88" s="7">
        <f t="shared" si="3"/>
        <v>1059</v>
      </c>
      <c r="G88">
        <v>568</v>
      </c>
      <c r="H88" s="9">
        <v>568552.84</v>
      </c>
    </row>
    <row r="89" spans="1:8" ht="12.75">
      <c r="A89" t="s">
        <v>115</v>
      </c>
      <c r="B89" s="9">
        <v>1812</v>
      </c>
      <c r="C89" s="9">
        <v>2415010.3</v>
      </c>
      <c r="D89" s="7">
        <f t="shared" si="4"/>
        <v>1333</v>
      </c>
      <c r="E89" s="9">
        <v>1982666.63</v>
      </c>
      <c r="F89" s="7">
        <f t="shared" si="3"/>
        <v>1094</v>
      </c>
      <c r="G89">
        <v>1799</v>
      </c>
      <c r="H89" s="9">
        <v>1957544.97</v>
      </c>
    </row>
    <row r="90" spans="1:8" ht="12.75">
      <c r="A90" t="s">
        <v>116</v>
      </c>
      <c r="B90" s="9">
        <v>3192</v>
      </c>
      <c r="C90" s="9">
        <v>4366152.06</v>
      </c>
      <c r="D90" s="7">
        <f t="shared" si="4"/>
        <v>1368</v>
      </c>
      <c r="E90" s="9">
        <v>3618405.73</v>
      </c>
      <c r="F90" s="7">
        <f t="shared" si="3"/>
        <v>1134</v>
      </c>
      <c r="G90">
        <v>3183</v>
      </c>
      <c r="H90" s="9">
        <v>3542019.33</v>
      </c>
    </row>
    <row r="91" spans="1:8" ht="12.75">
      <c r="A91" t="s">
        <v>117</v>
      </c>
      <c r="B91" s="9">
        <v>467</v>
      </c>
      <c r="C91" s="9">
        <v>626066.39</v>
      </c>
      <c r="D91" s="7">
        <f t="shared" si="4"/>
        <v>1341</v>
      </c>
      <c r="E91" s="9">
        <v>526112.91</v>
      </c>
      <c r="F91" s="7">
        <f t="shared" si="3"/>
        <v>1127</v>
      </c>
      <c r="G91">
        <v>461</v>
      </c>
      <c r="H91" s="9">
        <v>514218.54</v>
      </c>
    </row>
    <row r="92" spans="1:8" ht="12.75">
      <c r="A92" t="s">
        <v>118</v>
      </c>
      <c r="B92" s="9">
        <v>3803</v>
      </c>
      <c r="C92" s="9">
        <v>4939495.95</v>
      </c>
      <c r="D92" s="7">
        <f t="shared" si="4"/>
        <v>1299</v>
      </c>
      <c r="E92" s="9">
        <v>4073745.3</v>
      </c>
      <c r="F92" s="7">
        <f t="shared" si="3"/>
        <v>1071</v>
      </c>
      <c r="G92">
        <v>3773</v>
      </c>
      <c r="H92" s="9">
        <v>3960171.13</v>
      </c>
    </row>
    <row r="93" spans="1:8" ht="12.75">
      <c r="A93" t="s">
        <v>119</v>
      </c>
      <c r="B93" s="9">
        <v>130</v>
      </c>
      <c r="C93" s="9">
        <v>221036.63</v>
      </c>
      <c r="D93" s="7">
        <f t="shared" si="4"/>
        <v>1700</v>
      </c>
      <c r="E93" s="9">
        <v>166729.49</v>
      </c>
      <c r="F93" s="7">
        <f t="shared" si="3"/>
        <v>1283</v>
      </c>
      <c r="G93">
        <v>131</v>
      </c>
      <c r="H93" s="9">
        <v>160273.98</v>
      </c>
    </row>
    <row r="94" spans="1:8" ht="12.75">
      <c r="A94" t="s">
        <v>120</v>
      </c>
      <c r="B94" s="9">
        <v>246</v>
      </c>
      <c r="C94" s="9">
        <v>342374.02</v>
      </c>
      <c r="D94" s="7">
        <f t="shared" si="4"/>
        <v>1392</v>
      </c>
      <c r="E94" s="9">
        <v>296330.2</v>
      </c>
      <c r="F94" s="7">
        <f t="shared" si="3"/>
        <v>1205</v>
      </c>
      <c r="G94">
        <v>246</v>
      </c>
      <c r="H94" s="9">
        <v>288942.08</v>
      </c>
    </row>
    <row r="95" spans="1:8" ht="12.75">
      <c r="A95" t="s">
        <v>166</v>
      </c>
      <c r="B95" s="9">
        <v>3362</v>
      </c>
      <c r="C95" s="9">
        <v>3907095.58</v>
      </c>
      <c r="D95" s="7">
        <f t="shared" si="4"/>
        <v>1162</v>
      </c>
      <c r="E95" s="9">
        <v>3266791.68</v>
      </c>
      <c r="F95" s="7">
        <f t="shared" si="3"/>
        <v>972</v>
      </c>
      <c r="G95">
        <v>3324</v>
      </c>
      <c r="H95" s="9">
        <v>3223655.65</v>
      </c>
    </row>
    <row r="96" spans="1:8" ht="12.75">
      <c r="A96" t="s">
        <v>121</v>
      </c>
      <c r="B96" s="9">
        <v>70</v>
      </c>
      <c r="C96" s="9">
        <v>102932.49</v>
      </c>
      <c r="D96" s="7">
        <f t="shared" si="4"/>
        <v>1470</v>
      </c>
      <c r="E96" s="9">
        <v>69446.23</v>
      </c>
      <c r="F96" s="7">
        <f t="shared" si="3"/>
        <v>992</v>
      </c>
      <c r="G96">
        <v>67</v>
      </c>
      <c r="H96" s="9">
        <v>64328.35</v>
      </c>
    </row>
    <row r="97" spans="1:8" ht="12.75">
      <c r="A97" t="s">
        <v>167</v>
      </c>
      <c r="B97" s="9">
        <v>134</v>
      </c>
      <c r="C97" s="9">
        <v>244806.62</v>
      </c>
      <c r="D97" s="7">
        <f t="shared" si="4"/>
        <v>1827</v>
      </c>
      <c r="E97" s="9">
        <v>174963.13</v>
      </c>
      <c r="F97" s="7">
        <f t="shared" si="3"/>
        <v>1306</v>
      </c>
      <c r="G97">
        <v>134</v>
      </c>
      <c r="H97" s="9">
        <v>160889.25</v>
      </c>
    </row>
    <row r="98" spans="1:8" ht="12.75">
      <c r="A98" t="s">
        <v>122</v>
      </c>
      <c r="B98" s="9">
        <v>592</v>
      </c>
      <c r="C98" s="9">
        <v>746315.26</v>
      </c>
      <c r="D98" s="7">
        <f t="shared" si="4"/>
        <v>1261</v>
      </c>
      <c r="E98" s="9">
        <v>640153.73</v>
      </c>
      <c r="F98" s="7">
        <f t="shared" si="3"/>
        <v>1081</v>
      </c>
      <c r="G98">
        <v>591</v>
      </c>
      <c r="H98" s="9">
        <v>626977.94</v>
      </c>
    </row>
    <row r="99" spans="1:8" ht="12.75">
      <c r="A99" t="s">
        <v>123</v>
      </c>
      <c r="B99" s="9">
        <v>1</v>
      </c>
      <c r="C99" s="9">
        <v>358.68</v>
      </c>
      <c r="D99" s="7">
        <f t="shared" si="4"/>
        <v>359</v>
      </c>
      <c r="E99" s="9">
        <v>258.68</v>
      </c>
      <c r="F99" s="7">
        <f t="shared" si="3"/>
        <v>259</v>
      </c>
      <c r="G99">
        <v>1</v>
      </c>
      <c r="H99" s="9">
        <v>258.68</v>
      </c>
    </row>
    <row r="100" spans="1:8" ht="12.75">
      <c r="A100" t="s">
        <v>124</v>
      </c>
      <c r="B100" s="9">
        <v>74</v>
      </c>
      <c r="C100" s="9">
        <v>106245.09</v>
      </c>
      <c r="D100" s="7">
        <f t="shared" si="4"/>
        <v>1436</v>
      </c>
      <c r="E100" s="9">
        <v>93098.69</v>
      </c>
      <c r="F100" s="7">
        <f t="shared" si="3"/>
        <v>1258</v>
      </c>
      <c r="G100">
        <v>70</v>
      </c>
      <c r="H100" s="9">
        <v>89909.42</v>
      </c>
    </row>
    <row r="101" spans="1:8" ht="12.75">
      <c r="A101" t="s">
        <v>125</v>
      </c>
      <c r="B101" s="9">
        <v>369</v>
      </c>
      <c r="C101" s="9">
        <v>379990.37</v>
      </c>
      <c r="D101" s="7">
        <f t="shared" si="4"/>
        <v>1030</v>
      </c>
      <c r="E101" s="9">
        <v>318344.14</v>
      </c>
      <c r="F101" s="7">
        <f t="shared" si="3"/>
        <v>863</v>
      </c>
      <c r="G101">
        <v>360</v>
      </c>
      <c r="H101" s="9">
        <v>312746.73</v>
      </c>
    </row>
    <row r="102" spans="1:8" ht="12.75">
      <c r="A102" t="s">
        <v>126</v>
      </c>
      <c r="B102" s="9">
        <v>116</v>
      </c>
      <c r="C102" s="9">
        <v>164496.64</v>
      </c>
      <c r="D102" s="7">
        <f t="shared" si="4"/>
        <v>1418</v>
      </c>
      <c r="E102" s="9">
        <v>137891.5</v>
      </c>
      <c r="F102" s="7">
        <f t="shared" si="3"/>
        <v>1189</v>
      </c>
      <c r="G102">
        <v>115</v>
      </c>
      <c r="H102" s="9">
        <v>135387.61</v>
      </c>
    </row>
    <row r="103" spans="1:8" ht="12.75">
      <c r="A103" t="s">
        <v>127</v>
      </c>
      <c r="B103" s="9">
        <v>122</v>
      </c>
      <c r="C103" s="9">
        <v>170536.09</v>
      </c>
      <c r="D103" s="7">
        <f t="shared" si="4"/>
        <v>1398</v>
      </c>
      <c r="E103" s="9">
        <v>148180.69</v>
      </c>
      <c r="F103" s="7">
        <f t="shared" si="3"/>
        <v>1215</v>
      </c>
      <c r="G103">
        <v>123</v>
      </c>
      <c r="H103" s="9">
        <v>144882.35</v>
      </c>
    </row>
    <row r="104" spans="1:8" ht="12.75">
      <c r="A104" t="s">
        <v>168</v>
      </c>
      <c r="B104" s="9">
        <v>366</v>
      </c>
      <c r="C104" s="9">
        <v>466085.37</v>
      </c>
      <c r="D104" s="7">
        <f t="shared" si="4"/>
        <v>1273</v>
      </c>
      <c r="E104" s="9">
        <v>366253.99</v>
      </c>
      <c r="F104" s="7">
        <f t="shared" si="3"/>
        <v>1001</v>
      </c>
      <c r="G104">
        <v>361</v>
      </c>
      <c r="H104" s="9">
        <v>350870.86</v>
      </c>
    </row>
    <row r="105" spans="1:8" ht="12.75">
      <c r="A105" t="s">
        <v>169</v>
      </c>
      <c r="B105" s="9">
        <v>174</v>
      </c>
      <c r="C105" s="9">
        <v>224796.74</v>
      </c>
      <c r="D105" s="7">
        <f t="shared" si="4"/>
        <v>1292</v>
      </c>
      <c r="E105" s="9">
        <v>189321.57</v>
      </c>
      <c r="F105" s="7">
        <f t="shared" si="3"/>
        <v>1088</v>
      </c>
      <c r="G105">
        <v>171</v>
      </c>
      <c r="H105" s="9">
        <v>182548.75</v>
      </c>
    </row>
    <row r="106" spans="1:8" ht="12.75">
      <c r="A106" t="s">
        <v>128</v>
      </c>
      <c r="B106" s="9">
        <v>11961</v>
      </c>
      <c r="C106" s="9">
        <v>17339538.5</v>
      </c>
      <c r="D106" s="7">
        <f t="shared" si="4"/>
        <v>1450</v>
      </c>
      <c r="E106" s="9">
        <v>14256168.9</v>
      </c>
      <c r="F106" s="7">
        <f t="shared" si="3"/>
        <v>1192</v>
      </c>
      <c r="G106">
        <v>11819</v>
      </c>
      <c r="H106" s="9">
        <v>14032856.9</v>
      </c>
    </row>
    <row r="107" spans="1:8" ht="12.75">
      <c r="A107" t="s">
        <v>170</v>
      </c>
      <c r="B107" s="9">
        <v>140</v>
      </c>
      <c r="C107" s="9">
        <v>197244.4</v>
      </c>
      <c r="D107" s="7">
        <f t="shared" si="4"/>
        <v>1409</v>
      </c>
      <c r="E107" s="9">
        <v>134619.27</v>
      </c>
      <c r="F107" s="7">
        <f t="shared" si="3"/>
        <v>962</v>
      </c>
      <c r="G107">
        <v>141</v>
      </c>
      <c r="H107" s="9">
        <v>128129.76</v>
      </c>
    </row>
    <row r="108" spans="1:8" ht="12.75">
      <c r="A108" t="s">
        <v>129</v>
      </c>
      <c r="B108" s="9">
        <v>953</v>
      </c>
      <c r="C108" s="9">
        <v>1279466.14</v>
      </c>
      <c r="D108" s="7">
        <f t="shared" si="4"/>
        <v>1343</v>
      </c>
      <c r="E108" s="9">
        <v>1084606.84</v>
      </c>
      <c r="F108" s="7">
        <f t="shared" si="3"/>
        <v>1138</v>
      </c>
      <c r="G108">
        <v>942</v>
      </c>
      <c r="H108" s="9">
        <v>1055999.31</v>
      </c>
    </row>
    <row r="109" spans="1:8" ht="12.75">
      <c r="A109" t="s">
        <v>171</v>
      </c>
      <c r="B109" s="9">
        <v>404</v>
      </c>
      <c r="C109" s="9">
        <v>453341.58</v>
      </c>
      <c r="D109" s="7">
        <f t="shared" si="4"/>
        <v>1122</v>
      </c>
      <c r="E109" s="9">
        <v>400055.29</v>
      </c>
      <c r="F109" s="7">
        <f t="shared" si="3"/>
        <v>990</v>
      </c>
      <c r="G109">
        <v>392</v>
      </c>
      <c r="H109" s="9">
        <v>388894.54</v>
      </c>
    </row>
    <row r="110" spans="1:8" ht="12.75">
      <c r="A110" t="s">
        <v>130</v>
      </c>
      <c r="B110" s="9">
        <v>1096</v>
      </c>
      <c r="C110" s="9">
        <v>1478049.87</v>
      </c>
      <c r="D110" s="7">
        <f t="shared" si="4"/>
        <v>1349</v>
      </c>
      <c r="E110" s="9">
        <v>1259729.84</v>
      </c>
      <c r="F110" s="7">
        <f t="shared" si="3"/>
        <v>1149</v>
      </c>
      <c r="G110">
        <v>1095</v>
      </c>
      <c r="H110" s="9">
        <v>1235871.17</v>
      </c>
    </row>
    <row r="111" spans="1:8" ht="12.75">
      <c r="A111" t="s">
        <v>172</v>
      </c>
      <c r="B111" s="9">
        <v>3569</v>
      </c>
      <c r="C111" s="9">
        <v>5121688.41</v>
      </c>
      <c r="D111" s="7">
        <f t="shared" si="4"/>
        <v>1435</v>
      </c>
      <c r="E111" s="9">
        <v>4248462.95</v>
      </c>
      <c r="F111" s="7">
        <f t="shared" si="3"/>
        <v>1190</v>
      </c>
      <c r="G111">
        <v>3566</v>
      </c>
      <c r="H111" s="9">
        <v>4179001.93</v>
      </c>
    </row>
    <row r="112" spans="1:8" ht="12.75">
      <c r="A112" t="s">
        <v>131</v>
      </c>
      <c r="B112" s="9">
        <v>138</v>
      </c>
      <c r="C112" s="9">
        <v>197517.65</v>
      </c>
      <c r="D112" s="7">
        <f t="shared" si="4"/>
        <v>1431</v>
      </c>
      <c r="E112" s="9">
        <v>165028.17</v>
      </c>
      <c r="F112" s="7">
        <f t="shared" si="3"/>
        <v>1196</v>
      </c>
      <c r="G112">
        <v>135</v>
      </c>
      <c r="H112" s="9">
        <v>161469.97</v>
      </c>
    </row>
    <row r="113" spans="1:8" ht="12.75">
      <c r="A113" t="s">
        <v>173</v>
      </c>
      <c r="B113" s="9">
        <v>186</v>
      </c>
      <c r="C113" s="9">
        <v>180408.74</v>
      </c>
      <c r="D113" s="7">
        <f t="shared" si="4"/>
        <v>970</v>
      </c>
      <c r="E113" s="9">
        <v>146801.56</v>
      </c>
      <c r="F113" s="7">
        <f t="shared" si="3"/>
        <v>789</v>
      </c>
      <c r="G113">
        <v>177</v>
      </c>
      <c r="H113" s="9">
        <v>138663</v>
      </c>
    </row>
    <row r="114" spans="1:8" ht="12.75">
      <c r="A114" t="s">
        <v>174</v>
      </c>
      <c r="B114" s="9">
        <v>240</v>
      </c>
      <c r="C114" s="9">
        <v>338543.07</v>
      </c>
      <c r="D114" s="7">
        <f t="shared" si="4"/>
        <v>1411</v>
      </c>
      <c r="E114" s="9">
        <v>280080.47</v>
      </c>
      <c r="F114" s="7">
        <f t="shared" si="3"/>
        <v>1167</v>
      </c>
      <c r="G114">
        <v>238</v>
      </c>
      <c r="H114" s="9">
        <v>268961.66</v>
      </c>
    </row>
    <row r="115" spans="1:8" ht="12.75">
      <c r="A115" t="s">
        <v>132</v>
      </c>
      <c r="B115" s="9">
        <v>22</v>
      </c>
      <c r="C115" s="9">
        <v>34273.92</v>
      </c>
      <c r="D115" s="7">
        <f t="shared" si="4"/>
        <v>1558</v>
      </c>
      <c r="E115" s="9">
        <v>26119.72</v>
      </c>
      <c r="F115" s="7">
        <f t="shared" si="3"/>
        <v>1187</v>
      </c>
      <c r="G115">
        <v>23</v>
      </c>
      <c r="H115" s="9">
        <v>26119.72</v>
      </c>
    </row>
    <row r="116" spans="1:8" ht="12.75">
      <c r="A116" t="s">
        <v>175</v>
      </c>
      <c r="B116" s="9">
        <v>227</v>
      </c>
      <c r="C116" s="9">
        <v>227745.29</v>
      </c>
      <c r="D116" s="7">
        <f t="shared" si="4"/>
        <v>1003</v>
      </c>
      <c r="E116" s="9">
        <v>188117.68</v>
      </c>
      <c r="F116" s="7">
        <f t="shared" si="3"/>
        <v>829</v>
      </c>
      <c r="G116">
        <v>215</v>
      </c>
      <c r="H116" s="9">
        <v>181761.74</v>
      </c>
    </row>
    <row r="117" spans="1:8" ht="12.75">
      <c r="A117" t="s">
        <v>355</v>
      </c>
      <c r="B117" s="9">
        <v>187</v>
      </c>
      <c r="C117" s="9">
        <v>273283.68</v>
      </c>
      <c r="D117" s="7">
        <f t="shared" si="4"/>
        <v>1461</v>
      </c>
      <c r="E117" s="9">
        <v>204813.54</v>
      </c>
      <c r="F117" s="7">
        <f t="shared" si="3"/>
        <v>1095</v>
      </c>
      <c r="G117">
        <v>184</v>
      </c>
      <c r="H117" s="9">
        <v>200747.51</v>
      </c>
    </row>
    <row r="118" spans="1:8" ht="12.75">
      <c r="A118" t="s">
        <v>176</v>
      </c>
      <c r="B118" s="9">
        <v>370</v>
      </c>
      <c r="C118" s="9">
        <v>453553.84</v>
      </c>
      <c r="D118" s="7">
        <f t="shared" si="4"/>
        <v>1226</v>
      </c>
      <c r="E118" s="9">
        <v>367070.24</v>
      </c>
      <c r="F118" s="7">
        <f t="shared" si="3"/>
        <v>992</v>
      </c>
      <c r="G118">
        <v>363</v>
      </c>
      <c r="H118" s="9">
        <v>355676.62</v>
      </c>
    </row>
    <row r="119" spans="2:8" ht="13.5" thickBot="1">
      <c r="B119" s="11">
        <f>SUM(B10:B118)</f>
        <v>75423</v>
      </c>
      <c r="C119" s="11">
        <f>SUM(C10:C118)</f>
        <v>99736333.32000007</v>
      </c>
      <c r="D119" s="2">
        <f>ROUND(C119/B119,0)</f>
        <v>1322</v>
      </c>
      <c r="E119" s="11">
        <f>SUM(E10:E118)</f>
        <v>82560736.26000002</v>
      </c>
      <c r="F119" s="2">
        <f>ROUND(E119/B119,0)</f>
        <v>1095</v>
      </c>
      <c r="G119" s="11">
        <f>SUM(G10:G118)</f>
        <v>74603</v>
      </c>
      <c r="H119" s="11">
        <f>SUM(H10:H118)</f>
        <v>80795627.18</v>
      </c>
    </row>
    <row r="120" spans="2:8" ht="13.5" thickTop="1">
      <c r="B120" s="12"/>
      <c r="C120" s="12"/>
      <c r="D120" s="3"/>
      <c r="E120" s="12"/>
      <c r="F120" s="3"/>
      <c r="G120" s="3"/>
      <c r="H120" s="12"/>
    </row>
    <row r="121" spans="1:8" ht="12.75">
      <c r="A121" s="39" t="s">
        <v>372</v>
      </c>
      <c r="B121" s="12"/>
      <c r="C121" s="12"/>
      <c r="D121" s="3"/>
      <c r="E121" s="12">
        <f>C119-E119</f>
        <v>17175597.060000047</v>
      </c>
      <c r="F121" s="3"/>
      <c r="G121" s="3"/>
      <c r="H121" s="12"/>
    </row>
    <row r="122" spans="1:7" ht="12.75">
      <c r="A122" t="s">
        <v>11</v>
      </c>
      <c r="E122" s="14">
        <f>E119-H119</f>
        <v>1765109.080000013</v>
      </c>
      <c r="F122" s="4"/>
      <c r="G122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364</v>
      </c>
      <c r="H1" s="36">
        <v>40847</v>
      </c>
    </row>
    <row r="2" spans="1:8" ht="12.75">
      <c r="A2" s="8" t="s">
        <v>365</v>
      </c>
      <c r="H2" s="14"/>
    </row>
    <row r="4" spans="1:8" ht="18">
      <c r="A4" s="1" t="s">
        <v>374</v>
      </c>
      <c r="H4" s="18"/>
    </row>
    <row r="7" ht="15.75">
      <c r="A7" s="5" t="s">
        <v>354</v>
      </c>
    </row>
    <row r="9" spans="1:8" ht="25.5">
      <c r="A9" s="15" t="s">
        <v>12</v>
      </c>
      <c r="B9" s="16" t="s">
        <v>360</v>
      </c>
      <c r="C9" s="16" t="s">
        <v>363</v>
      </c>
      <c r="D9" s="17" t="s">
        <v>13</v>
      </c>
      <c r="E9" s="16" t="s">
        <v>5</v>
      </c>
      <c r="F9" s="17" t="s">
        <v>14</v>
      </c>
      <c r="G9" s="16" t="s">
        <v>359</v>
      </c>
      <c r="H9" s="16" t="s">
        <v>7</v>
      </c>
    </row>
    <row r="10" spans="1:8" ht="12.75">
      <c r="A10" s="6" t="s">
        <v>177</v>
      </c>
      <c r="B10" s="13">
        <v>153</v>
      </c>
      <c r="C10" s="13">
        <v>184065.8</v>
      </c>
      <c r="D10" s="7">
        <f>ROUND(C10/B10,0)</f>
        <v>1203</v>
      </c>
      <c r="E10" s="13">
        <v>142162.96</v>
      </c>
      <c r="F10" s="7">
        <f aca="true" t="shared" si="0" ref="F10:F41">ROUND(E10/B10,0)</f>
        <v>929</v>
      </c>
      <c r="G10" s="7">
        <v>152</v>
      </c>
      <c r="H10" s="13">
        <v>136180.6</v>
      </c>
    </row>
    <row r="11" spans="1:8" ht="12.75">
      <c r="A11" s="6" t="s">
        <v>49</v>
      </c>
      <c r="B11" s="13">
        <v>46</v>
      </c>
      <c r="C11" s="13">
        <v>34180.97</v>
      </c>
      <c r="D11" s="7">
        <f aca="true" t="shared" si="1" ref="D11:D73">ROUND(C11/B11,0)</f>
        <v>743</v>
      </c>
      <c r="E11" s="13">
        <v>29599.46</v>
      </c>
      <c r="F11" s="7">
        <f t="shared" si="0"/>
        <v>643</v>
      </c>
      <c r="G11" s="7">
        <v>43</v>
      </c>
      <c r="H11" s="13">
        <v>29099.46</v>
      </c>
    </row>
    <row r="12" spans="1:8" ht="12.75">
      <c r="A12" s="6" t="s">
        <v>178</v>
      </c>
      <c r="B12" s="13">
        <v>431</v>
      </c>
      <c r="C12" s="13">
        <v>537948.97</v>
      </c>
      <c r="D12" s="7">
        <f t="shared" si="1"/>
        <v>1248</v>
      </c>
      <c r="E12" s="13">
        <v>435764.78</v>
      </c>
      <c r="F12" s="7">
        <f t="shared" si="0"/>
        <v>1011</v>
      </c>
      <c r="G12" s="7">
        <v>427</v>
      </c>
      <c r="H12" s="13">
        <v>422161.99</v>
      </c>
    </row>
    <row r="13" spans="1:8" ht="12.75">
      <c r="A13" s="6" t="s">
        <v>179</v>
      </c>
      <c r="B13" s="13">
        <v>327</v>
      </c>
      <c r="C13" s="13">
        <v>332776.43</v>
      </c>
      <c r="D13" s="7">
        <f t="shared" si="1"/>
        <v>1018</v>
      </c>
      <c r="E13" s="13">
        <v>292572.42</v>
      </c>
      <c r="F13" s="7">
        <f t="shared" si="0"/>
        <v>895</v>
      </c>
      <c r="G13" s="7">
        <v>320</v>
      </c>
      <c r="H13" s="13">
        <v>282275.71</v>
      </c>
    </row>
    <row r="14" spans="1:8" ht="12.75">
      <c r="A14" s="6" t="s">
        <v>180</v>
      </c>
      <c r="B14" s="13">
        <v>80</v>
      </c>
      <c r="C14" s="13">
        <v>106047.65</v>
      </c>
      <c r="D14" s="7">
        <f t="shared" si="1"/>
        <v>1326</v>
      </c>
      <c r="E14" s="13">
        <v>84695.76</v>
      </c>
      <c r="F14" s="7">
        <f t="shared" si="0"/>
        <v>1059</v>
      </c>
      <c r="G14" s="7">
        <v>78</v>
      </c>
      <c r="H14" s="13">
        <v>74806.62</v>
      </c>
    </row>
    <row r="15" spans="1:8" ht="12.75">
      <c r="A15" s="6" t="s">
        <v>181</v>
      </c>
      <c r="B15" s="13">
        <v>1092</v>
      </c>
      <c r="C15" s="13">
        <v>1180072.91</v>
      </c>
      <c r="D15" s="7">
        <f t="shared" si="1"/>
        <v>1081</v>
      </c>
      <c r="E15" s="13">
        <v>1034529</v>
      </c>
      <c r="F15" s="7">
        <f t="shared" si="0"/>
        <v>947</v>
      </c>
      <c r="G15" s="7">
        <v>1080</v>
      </c>
      <c r="H15" s="13">
        <v>1012617.39</v>
      </c>
    </row>
    <row r="16" spans="1:8" ht="12.75">
      <c r="A16" s="6" t="s">
        <v>182</v>
      </c>
      <c r="B16" s="13">
        <v>171</v>
      </c>
      <c r="C16" s="13">
        <v>211358.98</v>
      </c>
      <c r="D16" s="7">
        <f t="shared" si="1"/>
        <v>1236</v>
      </c>
      <c r="E16" s="13">
        <v>183567.17</v>
      </c>
      <c r="F16" s="7">
        <f t="shared" si="0"/>
        <v>1073</v>
      </c>
      <c r="G16" s="7">
        <v>164</v>
      </c>
      <c r="H16" s="13">
        <v>173432.04</v>
      </c>
    </row>
    <row r="17" spans="1:8" ht="12.75">
      <c r="A17" s="6" t="s">
        <v>183</v>
      </c>
      <c r="B17" s="13">
        <v>380</v>
      </c>
      <c r="C17" s="13">
        <v>405422.81</v>
      </c>
      <c r="D17" s="7">
        <f t="shared" si="1"/>
        <v>1067</v>
      </c>
      <c r="E17" s="13">
        <v>344203.08</v>
      </c>
      <c r="F17" s="7">
        <f t="shared" si="0"/>
        <v>906</v>
      </c>
      <c r="G17" s="7">
        <v>372</v>
      </c>
      <c r="H17" s="13">
        <v>329173.55</v>
      </c>
    </row>
    <row r="18" spans="1:8" ht="12.75">
      <c r="A18" s="6" t="s">
        <v>50</v>
      </c>
      <c r="B18" s="13">
        <v>297</v>
      </c>
      <c r="C18" s="13">
        <v>365999.48</v>
      </c>
      <c r="D18" s="7">
        <f t="shared" si="1"/>
        <v>1232</v>
      </c>
      <c r="E18" s="13">
        <v>317360.15</v>
      </c>
      <c r="F18" s="7">
        <f t="shared" si="0"/>
        <v>1069</v>
      </c>
      <c r="G18" s="7">
        <v>299</v>
      </c>
      <c r="H18" s="13">
        <v>306530.05</v>
      </c>
    </row>
    <row r="19" spans="1:8" ht="12.75">
      <c r="A19" s="6" t="s">
        <v>184</v>
      </c>
      <c r="B19" s="13">
        <v>2887</v>
      </c>
      <c r="C19" s="13">
        <v>3935167.07</v>
      </c>
      <c r="D19" s="7">
        <f t="shared" si="1"/>
        <v>1363</v>
      </c>
      <c r="E19" s="13">
        <v>3254282.17</v>
      </c>
      <c r="F19" s="7">
        <f t="shared" si="0"/>
        <v>1127</v>
      </c>
      <c r="G19" s="7">
        <v>2849</v>
      </c>
      <c r="H19" s="13">
        <v>3177895.36</v>
      </c>
    </row>
    <row r="20" spans="1:8" ht="12.75">
      <c r="A20" s="6" t="s">
        <v>185</v>
      </c>
      <c r="B20" s="13">
        <v>668</v>
      </c>
      <c r="C20" s="13">
        <v>742230.8</v>
      </c>
      <c r="D20" s="7">
        <f t="shared" si="1"/>
        <v>1111</v>
      </c>
      <c r="E20" s="13">
        <v>645521.95</v>
      </c>
      <c r="F20" s="7">
        <f t="shared" si="0"/>
        <v>966</v>
      </c>
      <c r="G20" s="7">
        <v>652</v>
      </c>
      <c r="H20" s="13">
        <v>622882.91</v>
      </c>
    </row>
    <row r="21" spans="1:8" ht="12.75">
      <c r="A21" s="6" t="s">
        <v>51</v>
      </c>
      <c r="B21" s="13">
        <v>1430</v>
      </c>
      <c r="C21" s="13">
        <v>1564928.57</v>
      </c>
      <c r="D21" s="7">
        <f t="shared" si="1"/>
        <v>1094</v>
      </c>
      <c r="E21" s="13">
        <v>1336879.38</v>
      </c>
      <c r="F21" s="7">
        <f t="shared" si="0"/>
        <v>935</v>
      </c>
      <c r="G21" s="7">
        <v>1412</v>
      </c>
      <c r="H21" s="13">
        <v>1311526.64</v>
      </c>
    </row>
    <row r="22" spans="1:8" ht="12.75">
      <c r="A22" s="6" t="s">
        <v>52</v>
      </c>
      <c r="B22" s="13">
        <v>543</v>
      </c>
      <c r="C22" s="13">
        <v>579357.37</v>
      </c>
      <c r="D22" s="7">
        <f t="shared" si="1"/>
        <v>1067</v>
      </c>
      <c r="E22" s="13">
        <v>484944.55</v>
      </c>
      <c r="F22" s="7">
        <f t="shared" si="0"/>
        <v>893</v>
      </c>
      <c r="G22" s="7">
        <v>537</v>
      </c>
      <c r="H22" s="13">
        <v>471003.33</v>
      </c>
    </row>
    <row r="23" spans="1:8" ht="12.75">
      <c r="A23" s="6" t="s">
        <v>186</v>
      </c>
      <c r="B23" s="13">
        <v>1025</v>
      </c>
      <c r="C23" s="13">
        <v>1203147.49</v>
      </c>
      <c r="D23" s="7">
        <f t="shared" si="1"/>
        <v>1174</v>
      </c>
      <c r="E23" s="13">
        <v>1033485.57</v>
      </c>
      <c r="F23" s="7">
        <f t="shared" si="0"/>
        <v>1008</v>
      </c>
      <c r="G23" s="7">
        <v>1014</v>
      </c>
      <c r="H23" s="13">
        <v>1028303.97</v>
      </c>
    </row>
    <row r="24" spans="1:8" ht="12.75">
      <c r="A24" s="6" t="s">
        <v>187</v>
      </c>
      <c r="B24" s="13">
        <v>723</v>
      </c>
      <c r="C24" s="13">
        <v>804667.16</v>
      </c>
      <c r="D24" s="7">
        <f t="shared" si="1"/>
        <v>1113</v>
      </c>
      <c r="E24" s="13">
        <v>699485.84</v>
      </c>
      <c r="F24" s="7">
        <f t="shared" si="0"/>
        <v>967</v>
      </c>
      <c r="G24" s="7">
        <v>714</v>
      </c>
      <c r="H24" s="13">
        <v>691733.31</v>
      </c>
    </row>
    <row r="25" spans="1:8" ht="12.75">
      <c r="A25" s="6" t="s">
        <v>53</v>
      </c>
      <c r="B25" s="13">
        <v>274</v>
      </c>
      <c r="C25" s="13">
        <v>299787.76</v>
      </c>
      <c r="D25" s="7">
        <f t="shared" si="1"/>
        <v>1094</v>
      </c>
      <c r="E25" s="13">
        <v>256727.87</v>
      </c>
      <c r="F25" s="7">
        <f t="shared" si="0"/>
        <v>937</v>
      </c>
      <c r="G25" s="7">
        <v>269</v>
      </c>
      <c r="H25" s="13">
        <v>249941.59</v>
      </c>
    </row>
    <row r="26" spans="1:8" ht="12.75">
      <c r="A26" s="6" t="s">
        <v>54</v>
      </c>
      <c r="B26" s="13">
        <v>167</v>
      </c>
      <c r="C26" s="13">
        <v>205673.83</v>
      </c>
      <c r="D26" s="7">
        <f t="shared" si="1"/>
        <v>1232</v>
      </c>
      <c r="E26" s="13">
        <v>175627.06</v>
      </c>
      <c r="F26" s="7">
        <f t="shared" si="0"/>
        <v>1052</v>
      </c>
      <c r="G26" s="7">
        <v>173</v>
      </c>
      <c r="H26" s="13">
        <v>167529.93</v>
      </c>
    </row>
    <row r="27" spans="1:8" ht="12.75">
      <c r="A27" s="6" t="s">
        <v>188</v>
      </c>
      <c r="B27" s="13">
        <v>554</v>
      </c>
      <c r="C27" s="13">
        <v>516684.12</v>
      </c>
      <c r="D27" s="7">
        <f t="shared" si="1"/>
        <v>933</v>
      </c>
      <c r="E27" s="13">
        <v>438598.87</v>
      </c>
      <c r="F27" s="7">
        <f t="shared" si="0"/>
        <v>792</v>
      </c>
      <c r="G27" s="7">
        <v>542</v>
      </c>
      <c r="H27" s="13">
        <v>423850.45</v>
      </c>
    </row>
    <row r="28" spans="1:8" ht="12.75">
      <c r="A28" s="6" t="s">
        <v>189</v>
      </c>
      <c r="B28" s="13">
        <v>928</v>
      </c>
      <c r="C28" s="13">
        <v>988818.79</v>
      </c>
      <c r="D28" s="7">
        <f t="shared" si="1"/>
        <v>1066</v>
      </c>
      <c r="E28" s="13">
        <v>798882.06</v>
      </c>
      <c r="F28" s="7">
        <f t="shared" si="0"/>
        <v>861</v>
      </c>
      <c r="G28" s="7">
        <v>916</v>
      </c>
      <c r="H28" s="13">
        <v>780778.74</v>
      </c>
    </row>
    <row r="29" spans="1:8" ht="12.75">
      <c r="A29" s="6" t="s">
        <v>190</v>
      </c>
      <c r="B29" s="13">
        <v>134</v>
      </c>
      <c r="C29" s="13">
        <v>135605.38</v>
      </c>
      <c r="D29" s="7">
        <f t="shared" si="1"/>
        <v>1012</v>
      </c>
      <c r="E29" s="13">
        <v>107868.28</v>
      </c>
      <c r="F29" s="7">
        <f t="shared" si="0"/>
        <v>805</v>
      </c>
      <c r="G29" s="7">
        <v>130</v>
      </c>
      <c r="H29" s="13">
        <v>99744.94</v>
      </c>
    </row>
    <row r="30" spans="1:8" ht="12.75">
      <c r="A30" s="6" t="s">
        <v>55</v>
      </c>
      <c r="B30" s="13">
        <v>462</v>
      </c>
      <c r="C30" s="13">
        <v>478833.22</v>
      </c>
      <c r="D30" s="7">
        <f t="shared" si="1"/>
        <v>1036</v>
      </c>
      <c r="E30" s="13">
        <v>403290.27</v>
      </c>
      <c r="F30" s="7">
        <f t="shared" si="0"/>
        <v>873</v>
      </c>
      <c r="G30" s="7">
        <v>451</v>
      </c>
      <c r="H30" s="13">
        <v>391435.24</v>
      </c>
    </row>
    <row r="31" spans="1:8" ht="12.75">
      <c r="A31" s="6" t="s">
        <v>191</v>
      </c>
      <c r="B31" s="13">
        <v>428</v>
      </c>
      <c r="C31" s="13">
        <v>492128</v>
      </c>
      <c r="D31" s="7">
        <f t="shared" si="1"/>
        <v>1150</v>
      </c>
      <c r="E31" s="13">
        <v>412982.96</v>
      </c>
      <c r="F31" s="7">
        <f t="shared" si="0"/>
        <v>965</v>
      </c>
      <c r="G31" s="7">
        <v>419</v>
      </c>
      <c r="H31" s="13">
        <v>411325.61</v>
      </c>
    </row>
    <row r="32" spans="1:8" ht="12.75">
      <c r="A32" s="6" t="s">
        <v>192</v>
      </c>
      <c r="B32" s="13">
        <v>84</v>
      </c>
      <c r="C32" s="13">
        <v>143236.14</v>
      </c>
      <c r="D32" s="7">
        <f t="shared" si="1"/>
        <v>1705</v>
      </c>
      <c r="E32" s="13">
        <v>110925</v>
      </c>
      <c r="F32" s="7">
        <f t="shared" si="0"/>
        <v>1321</v>
      </c>
      <c r="G32" s="7">
        <v>82</v>
      </c>
      <c r="H32" s="13">
        <v>97575.3</v>
      </c>
    </row>
    <row r="33" spans="1:8" ht="12.75">
      <c r="A33" s="6" t="s">
        <v>193</v>
      </c>
      <c r="B33" s="13">
        <v>48</v>
      </c>
      <c r="C33" s="13">
        <v>51873.23</v>
      </c>
      <c r="D33" s="7">
        <f t="shared" si="1"/>
        <v>1081</v>
      </c>
      <c r="E33" s="13">
        <v>45732.39</v>
      </c>
      <c r="F33" s="7">
        <f t="shared" si="0"/>
        <v>953</v>
      </c>
      <c r="G33" s="7">
        <v>48</v>
      </c>
      <c r="H33" s="13">
        <v>44270.44</v>
      </c>
    </row>
    <row r="34" spans="1:8" ht="12.75">
      <c r="A34" s="6" t="s">
        <v>194</v>
      </c>
      <c r="B34" s="13">
        <v>442</v>
      </c>
      <c r="C34" s="13">
        <v>482572.21</v>
      </c>
      <c r="D34" s="7">
        <f t="shared" si="1"/>
        <v>1092</v>
      </c>
      <c r="E34" s="13">
        <v>404150.7</v>
      </c>
      <c r="F34" s="7">
        <f t="shared" si="0"/>
        <v>914</v>
      </c>
      <c r="G34" s="7">
        <v>432</v>
      </c>
      <c r="H34" s="13">
        <v>399967.48</v>
      </c>
    </row>
    <row r="35" spans="1:8" ht="12.75">
      <c r="A35" s="6" t="s">
        <v>56</v>
      </c>
      <c r="B35" s="13">
        <v>115</v>
      </c>
      <c r="C35" s="13">
        <v>118773.85</v>
      </c>
      <c r="D35" s="7">
        <f t="shared" si="1"/>
        <v>1033</v>
      </c>
      <c r="E35" s="13">
        <v>102356.76</v>
      </c>
      <c r="F35" s="7">
        <f t="shared" si="0"/>
        <v>890</v>
      </c>
      <c r="G35" s="7">
        <v>111</v>
      </c>
      <c r="H35" s="13">
        <v>99507.4</v>
      </c>
    </row>
    <row r="36" spans="1:8" ht="12.75">
      <c r="A36" s="6" t="s">
        <v>195</v>
      </c>
      <c r="B36" s="13">
        <v>519</v>
      </c>
      <c r="C36" s="13">
        <v>573436.92</v>
      </c>
      <c r="D36" s="7">
        <f t="shared" si="1"/>
        <v>1105</v>
      </c>
      <c r="E36" s="13">
        <v>494227.5</v>
      </c>
      <c r="F36" s="7">
        <f t="shared" si="0"/>
        <v>952</v>
      </c>
      <c r="G36" s="7">
        <v>515</v>
      </c>
      <c r="H36" s="13">
        <v>490186.95</v>
      </c>
    </row>
    <row r="37" spans="1:8" ht="12.75">
      <c r="A37" s="6" t="s">
        <v>196</v>
      </c>
      <c r="B37" s="13">
        <v>442</v>
      </c>
      <c r="C37" s="13">
        <v>509717.06</v>
      </c>
      <c r="D37" s="7">
        <f t="shared" si="1"/>
        <v>1153</v>
      </c>
      <c r="E37" s="13">
        <v>407025.48</v>
      </c>
      <c r="F37" s="7">
        <f t="shared" si="0"/>
        <v>921</v>
      </c>
      <c r="G37" s="7">
        <v>439</v>
      </c>
      <c r="H37" s="13">
        <v>400178.91</v>
      </c>
    </row>
    <row r="38" spans="1:8" ht="12.75">
      <c r="A38" s="6" t="s">
        <v>197</v>
      </c>
      <c r="B38" s="13">
        <v>8562</v>
      </c>
      <c r="C38" s="13">
        <v>11501354.4</v>
      </c>
      <c r="D38" s="7">
        <f t="shared" si="1"/>
        <v>1343</v>
      </c>
      <c r="E38" s="13">
        <v>9517527.97</v>
      </c>
      <c r="F38" s="7">
        <f t="shared" si="0"/>
        <v>1112</v>
      </c>
      <c r="G38" s="7">
        <v>8455</v>
      </c>
      <c r="H38" s="13">
        <v>9406147</v>
      </c>
    </row>
    <row r="39" spans="1:8" ht="12.75">
      <c r="A39" s="6" t="s">
        <v>198</v>
      </c>
      <c r="B39" s="13">
        <v>546</v>
      </c>
      <c r="C39" s="13">
        <v>625867.44</v>
      </c>
      <c r="D39" s="7">
        <f t="shared" si="1"/>
        <v>1146</v>
      </c>
      <c r="E39" s="13">
        <v>534175.31</v>
      </c>
      <c r="F39" s="7">
        <f t="shared" si="0"/>
        <v>978</v>
      </c>
      <c r="G39" s="7">
        <v>543</v>
      </c>
      <c r="H39" s="13">
        <v>531603.5</v>
      </c>
    </row>
    <row r="40" spans="1:8" ht="12.75">
      <c r="A40" s="6" t="s">
        <v>199</v>
      </c>
      <c r="B40" s="13">
        <v>318</v>
      </c>
      <c r="C40" s="13">
        <v>300730.39</v>
      </c>
      <c r="D40" s="7">
        <f t="shared" si="1"/>
        <v>946</v>
      </c>
      <c r="E40" s="13">
        <v>259439.23</v>
      </c>
      <c r="F40" s="7">
        <f t="shared" si="0"/>
        <v>816</v>
      </c>
      <c r="G40" s="7">
        <v>306</v>
      </c>
      <c r="H40" s="13">
        <v>241033.95</v>
      </c>
    </row>
    <row r="41" spans="1:8" ht="12.75">
      <c r="A41" s="6" t="s">
        <v>57</v>
      </c>
      <c r="B41" s="13">
        <v>44</v>
      </c>
      <c r="C41" s="13">
        <v>27526.89</v>
      </c>
      <c r="D41" s="7">
        <f t="shared" si="1"/>
        <v>626</v>
      </c>
      <c r="E41" s="13">
        <v>23194.85</v>
      </c>
      <c r="F41" s="7">
        <f t="shared" si="0"/>
        <v>527</v>
      </c>
      <c r="G41" s="7">
        <v>42</v>
      </c>
      <c r="H41" s="13">
        <v>22965.89</v>
      </c>
    </row>
    <row r="42" spans="1:8" ht="12.75">
      <c r="A42" s="6" t="s">
        <v>58</v>
      </c>
      <c r="B42" s="13">
        <v>227</v>
      </c>
      <c r="C42" s="13">
        <v>220782.21</v>
      </c>
      <c r="D42" s="7">
        <f t="shared" si="1"/>
        <v>973</v>
      </c>
      <c r="E42" s="13">
        <v>196367.66</v>
      </c>
      <c r="F42" s="7">
        <f aca="true" t="shared" si="2" ref="F42:F73">ROUND(E42/B42,0)</f>
        <v>865</v>
      </c>
      <c r="G42" s="7">
        <v>215</v>
      </c>
      <c r="H42" s="13">
        <v>189755.14</v>
      </c>
    </row>
    <row r="43" spans="1:8" ht="12.75">
      <c r="A43" s="6" t="s">
        <v>200</v>
      </c>
      <c r="B43" s="13">
        <v>401</v>
      </c>
      <c r="C43" s="13">
        <v>455655.52</v>
      </c>
      <c r="D43" s="7">
        <f t="shared" si="1"/>
        <v>1136</v>
      </c>
      <c r="E43" s="13">
        <v>378319.33</v>
      </c>
      <c r="F43" s="7">
        <f t="shared" si="2"/>
        <v>943</v>
      </c>
      <c r="G43" s="7">
        <v>408</v>
      </c>
      <c r="H43" s="13">
        <v>366135.26</v>
      </c>
    </row>
    <row r="44" spans="1:8" ht="12.75">
      <c r="A44" s="6" t="s">
        <v>201</v>
      </c>
      <c r="B44" s="13">
        <v>217</v>
      </c>
      <c r="C44" s="13">
        <v>250383.32</v>
      </c>
      <c r="D44" s="7">
        <f t="shared" si="1"/>
        <v>1154</v>
      </c>
      <c r="E44" s="13">
        <v>195959.77</v>
      </c>
      <c r="F44" s="7">
        <f t="shared" si="2"/>
        <v>903</v>
      </c>
      <c r="G44" s="7">
        <v>214</v>
      </c>
      <c r="H44" s="13">
        <v>181808.06</v>
      </c>
    </row>
    <row r="45" spans="1:8" ht="12.75">
      <c r="A45" s="6" t="s">
        <v>202</v>
      </c>
      <c r="B45" s="13">
        <v>170</v>
      </c>
      <c r="C45" s="13">
        <v>205152.79</v>
      </c>
      <c r="D45" s="7">
        <f t="shared" si="1"/>
        <v>1207</v>
      </c>
      <c r="E45" s="13">
        <v>173073.22</v>
      </c>
      <c r="F45" s="7">
        <f t="shared" si="2"/>
        <v>1018</v>
      </c>
      <c r="G45" s="7">
        <v>171</v>
      </c>
      <c r="H45" s="13">
        <v>166526.92</v>
      </c>
    </row>
    <row r="46" spans="1:8" ht="12.75">
      <c r="A46" s="6" t="s">
        <v>203</v>
      </c>
      <c r="B46" s="13">
        <v>432</v>
      </c>
      <c r="C46" s="13">
        <v>592208.38</v>
      </c>
      <c r="D46" s="7">
        <f t="shared" si="1"/>
        <v>1371</v>
      </c>
      <c r="E46" s="13">
        <v>484607.57</v>
      </c>
      <c r="F46" s="7">
        <f t="shared" si="2"/>
        <v>1122</v>
      </c>
      <c r="G46" s="7">
        <v>423</v>
      </c>
      <c r="H46" s="13">
        <v>458157.48</v>
      </c>
    </row>
    <row r="47" spans="1:8" ht="12.75">
      <c r="A47" s="6" t="s">
        <v>204</v>
      </c>
      <c r="B47" s="13">
        <v>84</v>
      </c>
      <c r="C47" s="13">
        <v>87470.34</v>
      </c>
      <c r="D47" s="7">
        <f t="shared" si="1"/>
        <v>1041</v>
      </c>
      <c r="E47" s="13">
        <v>68317.92</v>
      </c>
      <c r="F47" s="7">
        <f t="shared" si="2"/>
        <v>813</v>
      </c>
      <c r="G47" s="7">
        <v>81</v>
      </c>
      <c r="H47" s="13">
        <v>64998.2</v>
      </c>
    </row>
    <row r="48" spans="1:8" ht="12.75">
      <c r="A48" s="6" t="s">
        <v>205</v>
      </c>
      <c r="B48" s="13">
        <v>1561</v>
      </c>
      <c r="C48" s="13">
        <v>2116143.52</v>
      </c>
      <c r="D48" s="7">
        <f t="shared" si="1"/>
        <v>1356</v>
      </c>
      <c r="E48" s="13">
        <v>1750173.26</v>
      </c>
      <c r="F48" s="7">
        <f t="shared" si="2"/>
        <v>1121</v>
      </c>
      <c r="G48" s="7">
        <v>1560</v>
      </c>
      <c r="H48" s="13">
        <v>1717603.07</v>
      </c>
    </row>
    <row r="49" spans="1:8" ht="12.75">
      <c r="A49" s="6" t="s">
        <v>59</v>
      </c>
      <c r="B49" s="13">
        <v>194</v>
      </c>
      <c r="C49" s="13">
        <v>230483.05</v>
      </c>
      <c r="D49" s="7">
        <f t="shared" si="1"/>
        <v>1188</v>
      </c>
      <c r="E49" s="13">
        <v>189145.38</v>
      </c>
      <c r="F49" s="7">
        <f t="shared" si="2"/>
        <v>975</v>
      </c>
      <c r="G49" s="7">
        <v>193</v>
      </c>
      <c r="H49" s="13">
        <v>179428.6</v>
      </c>
    </row>
    <row r="50" spans="1:8" ht="12.75">
      <c r="A50" s="6" t="s">
        <v>206</v>
      </c>
      <c r="B50" s="13">
        <v>116</v>
      </c>
      <c r="C50" s="13">
        <v>145664.26</v>
      </c>
      <c r="D50" s="7">
        <f t="shared" si="1"/>
        <v>1256</v>
      </c>
      <c r="E50" s="13">
        <v>117747.72</v>
      </c>
      <c r="F50" s="7">
        <f t="shared" si="2"/>
        <v>1015</v>
      </c>
      <c r="G50" s="7">
        <v>115</v>
      </c>
      <c r="H50" s="13">
        <v>115631.87</v>
      </c>
    </row>
    <row r="51" spans="1:8" ht="12.75">
      <c r="A51" s="6" t="s">
        <v>207</v>
      </c>
      <c r="B51" s="13">
        <v>88</v>
      </c>
      <c r="C51" s="13">
        <v>142976.25</v>
      </c>
      <c r="D51" s="7">
        <f t="shared" si="1"/>
        <v>1625</v>
      </c>
      <c r="E51" s="13">
        <v>92964.19</v>
      </c>
      <c r="F51" s="7">
        <f t="shared" si="2"/>
        <v>1056</v>
      </c>
      <c r="G51" s="7">
        <v>88</v>
      </c>
      <c r="H51" s="13">
        <v>87768.19</v>
      </c>
    </row>
    <row r="52" spans="1:8" ht="12.75">
      <c r="A52" s="6" t="s">
        <v>60</v>
      </c>
      <c r="B52" s="13">
        <v>3321</v>
      </c>
      <c r="C52" s="13">
        <v>4031867.86</v>
      </c>
      <c r="D52" s="7">
        <f t="shared" si="1"/>
        <v>1214</v>
      </c>
      <c r="E52" s="13">
        <v>3380880.11</v>
      </c>
      <c r="F52" s="7">
        <f t="shared" si="2"/>
        <v>1018</v>
      </c>
      <c r="G52" s="7">
        <v>3266</v>
      </c>
      <c r="H52" s="13">
        <v>3343416.14</v>
      </c>
    </row>
    <row r="53" spans="1:8" ht="12.75">
      <c r="A53" s="6" t="s">
        <v>61</v>
      </c>
      <c r="B53" s="13">
        <v>191</v>
      </c>
      <c r="C53" s="13">
        <v>217060.73</v>
      </c>
      <c r="D53" s="7">
        <f t="shared" si="1"/>
        <v>1136</v>
      </c>
      <c r="E53" s="13">
        <v>193322.67</v>
      </c>
      <c r="F53" s="7">
        <f t="shared" si="2"/>
        <v>1012</v>
      </c>
      <c r="G53" s="7">
        <v>183</v>
      </c>
      <c r="H53" s="13">
        <v>187011.51</v>
      </c>
    </row>
    <row r="54" spans="1:8" ht="12.75">
      <c r="A54" s="6" t="s">
        <v>62</v>
      </c>
      <c r="B54" s="13">
        <v>43</v>
      </c>
      <c r="C54" s="13">
        <v>46422.58</v>
      </c>
      <c r="D54" s="7">
        <f t="shared" si="1"/>
        <v>1080</v>
      </c>
      <c r="E54" s="13">
        <v>40823.74</v>
      </c>
      <c r="F54" s="7">
        <f t="shared" si="2"/>
        <v>949</v>
      </c>
      <c r="G54" s="7">
        <v>41</v>
      </c>
      <c r="H54" s="13">
        <v>40823.74</v>
      </c>
    </row>
    <row r="55" spans="1:8" ht="12.75">
      <c r="A55" s="6" t="s">
        <v>208</v>
      </c>
      <c r="B55" s="13">
        <v>225</v>
      </c>
      <c r="C55" s="13">
        <v>267883.51</v>
      </c>
      <c r="D55" s="7">
        <f t="shared" si="1"/>
        <v>1191</v>
      </c>
      <c r="E55" s="13">
        <v>231084.46</v>
      </c>
      <c r="F55" s="7">
        <f t="shared" si="2"/>
        <v>1027</v>
      </c>
      <c r="G55" s="7">
        <v>219</v>
      </c>
      <c r="H55" s="13">
        <v>224739.3</v>
      </c>
    </row>
    <row r="56" spans="1:8" ht="12.75">
      <c r="A56" s="6" t="s">
        <v>209</v>
      </c>
      <c r="B56" s="13">
        <v>306</v>
      </c>
      <c r="C56" s="13">
        <v>455758.4</v>
      </c>
      <c r="D56" s="7">
        <f t="shared" si="1"/>
        <v>1489</v>
      </c>
      <c r="E56" s="13">
        <v>316049.38</v>
      </c>
      <c r="F56" s="7">
        <f t="shared" si="2"/>
        <v>1033</v>
      </c>
      <c r="G56" s="7">
        <v>301</v>
      </c>
      <c r="H56" s="13">
        <v>308824.49</v>
      </c>
    </row>
    <row r="57" spans="1:8" ht="12.75">
      <c r="A57" s="6" t="s">
        <v>63</v>
      </c>
      <c r="B57" s="13">
        <v>255</v>
      </c>
      <c r="C57" s="13">
        <v>271962.05</v>
      </c>
      <c r="D57" s="7">
        <f t="shared" si="1"/>
        <v>1067</v>
      </c>
      <c r="E57" s="13">
        <v>237542.64</v>
      </c>
      <c r="F57" s="7">
        <f t="shared" si="2"/>
        <v>932</v>
      </c>
      <c r="G57" s="7">
        <v>255</v>
      </c>
      <c r="H57" s="13">
        <v>230211.62</v>
      </c>
    </row>
    <row r="58" spans="1:8" ht="12.75">
      <c r="A58" t="s">
        <v>64</v>
      </c>
      <c r="B58" s="9">
        <v>547</v>
      </c>
      <c r="C58" s="9">
        <v>519615.21</v>
      </c>
      <c r="D58" s="7">
        <f t="shared" si="1"/>
        <v>950</v>
      </c>
      <c r="E58" s="9">
        <v>436865.44</v>
      </c>
      <c r="F58" s="7">
        <f t="shared" si="2"/>
        <v>799</v>
      </c>
      <c r="G58" s="7">
        <v>519</v>
      </c>
      <c r="H58" s="9">
        <v>417316</v>
      </c>
    </row>
    <row r="59" spans="1:8" ht="12.75">
      <c r="A59" t="s">
        <v>210</v>
      </c>
      <c r="B59" s="9">
        <v>768</v>
      </c>
      <c r="C59" s="9">
        <v>914664.94</v>
      </c>
      <c r="D59" s="7">
        <f t="shared" si="1"/>
        <v>1191</v>
      </c>
      <c r="E59" s="9">
        <v>780116.58</v>
      </c>
      <c r="F59" s="7">
        <f t="shared" si="2"/>
        <v>1016</v>
      </c>
      <c r="G59" s="7">
        <v>747</v>
      </c>
      <c r="H59" s="9">
        <v>757474.41</v>
      </c>
    </row>
    <row r="60" spans="1:8" ht="12.75">
      <c r="A60" t="s">
        <v>211</v>
      </c>
      <c r="B60" s="9">
        <v>700</v>
      </c>
      <c r="C60" s="9">
        <v>840917.96</v>
      </c>
      <c r="D60" s="7">
        <f t="shared" si="1"/>
        <v>1201</v>
      </c>
      <c r="E60" s="9">
        <v>684417.83</v>
      </c>
      <c r="F60" s="7">
        <f t="shared" si="2"/>
        <v>978</v>
      </c>
      <c r="G60" s="7">
        <v>695</v>
      </c>
      <c r="H60" s="9">
        <v>642024.99</v>
      </c>
    </row>
    <row r="61" spans="1:8" ht="12.75">
      <c r="A61" t="s">
        <v>212</v>
      </c>
      <c r="B61" s="9">
        <v>168</v>
      </c>
      <c r="C61" s="9">
        <v>170671.81</v>
      </c>
      <c r="D61" s="7">
        <f t="shared" si="1"/>
        <v>1016</v>
      </c>
      <c r="E61" s="9">
        <v>143736.46</v>
      </c>
      <c r="F61" s="7">
        <f t="shared" si="2"/>
        <v>856</v>
      </c>
      <c r="G61" s="7">
        <v>165</v>
      </c>
      <c r="H61" s="9">
        <v>140040.68</v>
      </c>
    </row>
    <row r="62" spans="1:8" ht="12.75">
      <c r="A62" t="s">
        <v>368</v>
      </c>
      <c r="B62" s="9">
        <v>317</v>
      </c>
      <c r="C62" s="9">
        <v>375196.11</v>
      </c>
      <c r="D62" s="7">
        <f t="shared" si="1"/>
        <v>1184</v>
      </c>
      <c r="E62" s="9">
        <v>308456</v>
      </c>
      <c r="F62" s="7">
        <f t="shared" si="2"/>
        <v>973</v>
      </c>
      <c r="G62" s="7">
        <v>301</v>
      </c>
      <c r="H62" s="9">
        <v>297551.83</v>
      </c>
    </row>
    <row r="63" spans="1:8" ht="12.75">
      <c r="A63" t="s">
        <v>213</v>
      </c>
      <c r="B63" s="9">
        <v>252</v>
      </c>
      <c r="C63" s="9">
        <v>199180.33</v>
      </c>
      <c r="D63" s="7">
        <f t="shared" si="1"/>
        <v>790</v>
      </c>
      <c r="E63" s="9">
        <v>161108.55</v>
      </c>
      <c r="F63" s="7">
        <f t="shared" si="2"/>
        <v>639</v>
      </c>
      <c r="G63" s="7">
        <v>241</v>
      </c>
      <c r="H63" s="9">
        <v>156752.2</v>
      </c>
    </row>
    <row r="64" spans="1:8" ht="12.75">
      <c r="A64" t="s">
        <v>65</v>
      </c>
      <c r="B64" s="9">
        <v>178</v>
      </c>
      <c r="C64" s="9">
        <v>191052.35</v>
      </c>
      <c r="D64" s="7">
        <f t="shared" si="1"/>
        <v>1073</v>
      </c>
      <c r="E64" s="9">
        <v>165921.72</v>
      </c>
      <c r="F64" s="7">
        <f t="shared" si="2"/>
        <v>932</v>
      </c>
      <c r="G64" s="7">
        <v>178</v>
      </c>
      <c r="H64" s="9">
        <v>155465.87</v>
      </c>
    </row>
    <row r="65" spans="1:8" ht="12.75">
      <c r="A65" t="s">
        <v>66</v>
      </c>
      <c r="B65" s="9">
        <v>1262</v>
      </c>
      <c r="C65" s="9">
        <v>1515958.01</v>
      </c>
      <c r="D65" s="7">
        <f t="shared" si="1"/>
        <v>1201</v>
      </c>
      <c r="E65" s="9">
        <v>1305332.17</v>
      </c>
      <c r="F65" s="7">
        <f t="shared" si="2"/>
        <v>1034</v>
      </c>
      <c r="G65" s="7">
        <v>1254</v>
      </c>
      <c r="H65" s="9">
        <v>1287346.48</v>
      </c>
    </row>
    <row r="66" spans="1:8" ht="12.75">
      <c r="A66" t="s">
        <v>67</v>
      </c>
      <c r="B66" s="9">
        <v>303</v>
      </c>
      <c r="C66" s="9">
        <v>365566.82</v>
      </c>
      <c r="D66" s="7">
        <f t="shared" si="1"/>
        <v>1206</v>
      </c>
      <c r="E66" s="9">
        <v>315782.9</v>
      </c>
      <c r="F66" s="7">
        <f t="shared" si="2"/>
        <v>1042</v>
      </c>
      <c r="G66" s="7">
        <v>301</v>
      </c>
      <c r="H66" s="9">
        <v>302849.38</v>
      </c>
    </row>
    <row r="67" spans="1:8" ht="12.75">
      <c r="A67" t="s">
        <v>214</v>
      </c>
      <c r="B67" s="9">
        <v>281</v>
      </c>
      <c r="C67" s="9">
        <v>299624.71</v>
      </c>
      <c r="D67" s="7">
        <f t="shared" si="1"/>
        <v>1066</v>
      </c>
      <c r="E67" s="9">
        <v>245367.66</v>
      </c>
      <c r="F67" s="7">
        <f t="shared" si="2"/>
        <v>873</v>
      </c>
      <c r="G67" s="7">
        <v>275</v>
      </c>
      <c r="H67" s="9">
        <v>238495.23</v>
      </c>
    </row>
    <row r="68" spans="1:8" ht="12.75">
      <c r="A68" t="s">
        <v>215</v>
      </c>
      <c r="B68" s="9">
        <v>172</v>
      </c>
      <c r="C68" s="9">
        <v>174857.28</v>
      </c>
      <c r="D68" s="7">
        <f t="shared" si="1"/>
        <v>1017</v>
      </c>
      <c r="E68" s="9">
        <v>147323.27</v>
      </c>
      <c r="F68" s="7">
        <f t="shared" si="2"/>
        <v>857</v>
      </c>
      <c r="G68" s="7">
        <v>164</v>
      </c>
      <c r="H68" s="9">
        <v>142451.43</v>
      </c>
    </row>
    <row r="69" spans="1:8" ht="12.75">
      <c r="A69" t="s">
        <v>68</v>
      </c>
      <c r="B69" s="9">
        <v>58</v>
      </c>
      <c r="C69" s="9">
        <v>58482.7</v>
      </c>
      <c r="D69" s="7">
        <f t="shared" si="1"/>
        <v>1008</v>
      </c>
      <c r="E69" s="9">
        <v>52017.76</v>
      </c>
      <c r="F69" s="7">
        <f t="shared" si="2"/>
        <v>897</v>
      </c>
      <c r="G69" s="7">
        <v>56</v>
      </c>
      <c r="H69" s="9">
        <v>51477.86</v>
      </c>
    </row>
    <row r="70" spans="1:8" ht="12.75">
      <c r="A70" t="s">
        <v>216</v>
      </c>
      <c r="B70" s="9">
        <v>164</v>
      </c>
      <c r="C70" s="9">
        <v>201538.75</v>
      </c>
      <c r="D70" s="7">
        <f t="shared" si="1"/>
        <v>1229</v>
      </c>
      <c r="E70" s="9">
        <v>172752.93</v>
      </c>
      <c r="F70" s="7">
        <f t="shared" si="2"/>
        <v>1053</v>
      </c>
      <c r="G70" s="7">
        <v>161</v>
      </c>
      <c r="H70" s="9">
        <v>164856.63</v>
      </c>
    </row>
    <row r="71" spans="1:8" ht="12.75">
      <c r="A71" t="s">
        <v>217</v>
      </c>
      <c r="B71" s="9">
        <v>69</v>
      </c>
      <c r="C71" s="9">
        <v>84344.36</v>
      </c>
      <c r="D71" s="7">
        <f t="shared" si="1"/>
        <v>1222</v>
      </c>
      <c r="E71" s="9">
        <v>74787.58</v>
      </c>
      <c r="F71" s="7">
        <f t="shared" si="2"/>
        <v>1084</v>
      </c>
      <c r="G71" s="7">
        <v>68</v>
      </c>
      <c r="H71" s="9">
        <v>68753.41</v>
      </c>
    </row>
    <row r="72" spans="1:8" ht="12.75">
      <c r="A72" t="s">
        <v>69</v>
      </c>
      <c r="B72" s="9">
        <v>274</v>
      </c>
      <c r="C72" s="9">
        <v>288289.31</v>
      </c>
      <c r="D72" s="7">
        <f t="shared" si="1"/>
        <v>1052</v>
      </c>
      <c r="E72" s="9">
        <v>205228.45</v>
      </c>
      <c r="F72" s="7">
        <f t="shared" si="2"/>
        <v>749</v>
      </c>
      <c r="G72" s="7">
        <v>263</v>
      </c>
      <c r="H72" s="9">
        <v>199541.86</v>
      </c>
    </row>
    <row r="73" spans="1:8" ht="12.75">
      <c r="A73" t="s">
        <v>218</v>
      </c>
      <c r="B73" s="9">
        <v>865</v>
      </c>
      <c r="C73" s="9">
        <v>1139574.33</v>
      </c>
      <c r="D73" s="7">
        <f t="shared" si="1"/>
        <v>1317</v>
      </c>
      <c r="E73" s="9">
        <v>930205.31</v>
      </c>
      <c r="F73" s="7">
        <f t="shared" si="2"/>
        <v>1075</v>
      </c>
      <c r="G73" s="7">
        <v>865</v>
      </c>
      <c r="H73" s="9">
        <v>919702.07</v>
      </c>
    </row>
    <row r="74" spans="2:8" ht="13.5" thickBot="1">
      <c r="B74" s="11">
        <f>SUM(B10:B73)</f>
        <v>38529</v>
      </c>
      <c r="C74" s="11">
        <f>SUM(C10:C73)</f>
        <v>46717401.83999999</v>
      </c>
      <c r="D74" s="2">
        <f>ROUND(C74/B74,0)</f>
        <v>1213</v>
      </c>
      <c r="E74" s="11">
        <f>SUM(E10:E73)</f>
        <v>38987586.43</v>
      </c>
      <c r="F74" s="2">
        <f>ROUND(E74/B74,0)</f>
        <v>1012</v>
      </c>
      <c r="G74" s="11">
        <f>SUM(G10:G73)</f>
        <v>37972</v>
      </c>
      <c r="H74" s="11">
        <f>SUM(H10:H73)</f>
        <v>38132606.169999994</v>
      </c>
    </row>
    <row r="75" spans="2:8" ht="13.5" thickTop="1">
      <c r="B75" s="12"/>
      <c r="C75" s="12"/>
      <c r="D75" s="3"/>
      <c r="E75" s="12"/>
      <c r="F75" s="3"/>
      <c r="G75" s="3"/>
      <c r="H75" s="12"/>
    </row>
    <row r="76" spans="1:8" ht="12.75">
      <c r="A76" s="39" t="s">
        <v>372</v>
      </c>
      <c r="B76" s="12"/>
      <c r="C76" s="12"/>
      <c r="D76" s="3"/>
      <c r="E76" s="12">
        <f>C74-E74</f>
        <v>7729815.409999989</v>
      </c>
      <c r="F76" s="3"/>
      <c r="G76" s="3"/>
      <c r="H76" s="12"/>
    </row>
    <row r="77" spans="1:7" ht="12.75">
      <c r="A77" t="s">
        <v>11</v>
      </c>
      <c r="E77" s="14">
        <f>E74-H74</f>
        <v>854980.2600000054</v>
      </c>
      <c r="F77" s="4"/>
      <c r="G77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0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364</v>
      </c>
      <c r="H1" s="36">
        <v>40847</v>
      </c>
    </row>
    <row r="2" spans="1:8" ht="12.75">
      <c r="A2" s="8" t="s">
        <v>365</v>
      </c>
      <c r="H2" s="14"/>
    </row>
    <row r="4" spans="1:8" ht="18">
      <c r="A4" s="1" t="s">
        <v>374</v>
      </c>
      <c r="H4" s="18"/>
    </row>
    <row r="7" ht="15.75">
      <c r="A7" s="5" t="s">
        <v>256</v>
      </c>
    </row>
    <row r="9" spans="1:8" ht="25.5">
      <c r="A9" s="15" t="s">
        <v>12</v>
      </c>
      <c r="B9" s="16" t="s">
        <v>360</v>
      </c>
      <c r="C9" s="16" t="s">
        <v>363</v>
      </c>
      <c r="D9" s="17" t="s">
        <v>13</v>
      </c>
      <c r="E9" s="16" t="s">
        <v>5</v>
      </c>
      <c r="F9" s="17" t="s">
        <v>14</v>
      </c>
      <c r="G9" s="16" t="s">
        <v>359</v>
      </c>
      <c r="H9" s="16" t="s">
        <v>7</v>
      </c>
    </row>
    <row r="10" spans="1:8" ht="12.75">
      <c r="A10" s="6" t="s">
        <v>257</v>
      </c>
      <c r="B10" s="13">
        <v>106</v>
      </c>
      <c r="C10" s="13">
        <v>126544.49</v>
      </c>
      <c r="D10" s="7">
        <f>ROUND(C10/B10,0)</f>
        <v>1194</v>
      </c>
      <c r="E10" s="13">
        <v>109206.89</v>
      </c>
      <c r="F10" s="7">
        <f aca="true" t="shared" si="0" ref="F10:F41">ROUND(E10/B10,0)</f>
        <v>1030</v>
      </c>
      <c r="G10" s="7">
        <v>105</v>
      </c>
      <c r="H10" s="13">
        <v>102573.78</v>
      </c>
    </row>
    <row r="11" spans="1:8" ht="12.75">
      <c r="A11" s="6" t="s">
        <v>258</v>
      </c>
      <c r="B11" s="13">
        <v>700</v>
      </c>
      <c r="C11" s="13">
        <v>953826.12</v>
      </c>
      <c r="D11" s="7">
        <f aca="true" t="shared" si="1" ref="D11:D74">ROUND(C11/B11,0)</f>
        <v>1363</v>
      </c>
      <c r="E11" s="13">
        <v>746750.74</v>
      </c>
      <c r="F11" s="7">
        <f t="shared" si="0"/>
        <v>1067</v>
      </c>
      <c r="G11" s="7">
        <v>684</v>
      </c>
      <c r="H11" s="13">
        <v>721565.44</v>
      </c>
    </row>
    <row r="12" spans="1:8" ht="12.75">
      <c r="A12" s="6" t="s">
        <v>356</v>
      </c>
      <c r="B12" s="13">
        <v>1012</v>
      </c>
      <c r="C12" s="13">
        <v>1245474.71</v>
      </c>
      <c r="D12" s="7">
        <f t="shared" si="1"/>
        <v>1231</v>
      </c>
      <c r="E12" s="13">
        <v>1064371.13</v>
      </c>
      <c r="F12" s="7">
        <f t="shared" si="0"/>
        <v>1052</v>
      </c>
      <c r="G12" s="7">
        <v>1004</v>
      </c>
      <c r="H12" s="13">
        <v>1037095.82</v>
      </c>
    </row>
    <row r="13" spans="1:8" ht="12.75">
      <c r="A13" s="6" t="s">
        <v>259</v>
      </c>
      <c r="B13" s="13">
        <v>1172</v>
      </c>
      <c r="C13" s="13">
        <v>1381211.47</v>
      </c>
      <c r="D13" s="7">
        <f t="shared" si="1"/>
        <v>1179</v>
      </c>
      <c r="E13" s="13">
        <v>1146419.11</v>
      </c>
      <c r="F13" s="7">
        <f t="shared" si="0"/>
        <v>978</v>
      </c>
      <c r="G13" s="7">
        <v>1139</v>
      </c>
      <c r="H13" s="13">
        <v>1102022.55</v>
      </c>
    </row>
    <row r="14" spans="1:8" ht="12.75">
      <c r="A14" s="6" t="s">
        <v>260</v>
      </c>
      <c r="B14" s="13">
        <v>375</v>
      </c>
      <c r="C14" s="13">
        <v>361532.93</v>
      </c>
      <c r="D14" s="7">
        <f t="shared" si="1"/>
        <v>964</v>
      </c>
      <c r="E14" s="13">
        <v>306352.66</v>
      </c>
      <c r="F14" s="7">
        <f t="shared" si="0"/>
        <v>817</v>
      </c>
      <c r="G14" s="7">
        <v>361</v>
      </c>
      <c r="H14" s="13">
        <v>290773.22</v>
      </c>
    </row>
    <row r="15" spans="1:8" ht="12.75">
      <c r="A15" s="6" t="s">
        <v>261</v>
      </c>
      <c r="B15" s="13">
        <v>277</v>
      </c>
      <c r="C15" s="13">
        <v>315111.96</v>
      </c>
      <c r="D15" s="7">
        <f t="shared" si="1"/>
        <v>1138</v>
      </c>
      <c r="E15" s="13">
        <v>270416.74</v>
      </c>
      <c r="F15" s="7">
        <f t="shared" si="0"/>
        <v>976</v>
      </c>
      <c r="G15" s="7">
        <v>275</v>
      </c>
      <c r="H15" s="13">
        <v>252338.89</v>
      </c>
    </row>
    <row r="16" spans="1:8" ht="12.75">
      <c r="A16" s="6" t="s">
        <v>262</v>
      </c>
      <c r="B16" s="13">
        <v>730</v>
      </c>
      <c r="C16" s="13">
        <v>1011672.74</v>
      </c>
      <c r="D16" s="7">
        <f t="shared" si="1"/>
        <v>1386</v>
      </c>
      <c r="E16" s="13">
        <v>838676.75</v>
      </c>
      <c r="F16" s="7">
        <f t="shared" si="0"/>
        <v>1149</v>
      </c>
      <c r="G16" s="7">
        <v>720</v>
      </c>
      <c r="H16" s="13">
        <v>825800.22</v>
      </c>
    </row>
    <row r="17" spans="1:8" ht="12.75">
      <c r="A17" s="6" t="s">
        <v>263</v>
      </c>
      <c r="B17" s="13">
        <v>590</v>
      </c>
      <c r="C17" s="13">
        <v>757273.21</v>
      </c>
      <c r="D17" s="7">
        <f t="shared" si="1"/>
        <v>1284</v>
      </c>
      <c r="E17" s="13">
        <v>623092.26</v>
      </c>
      <c r="F17" s="7">
        <f t="shared" si="0"/>
        <v>1056</v>
      </c>
      <c r="G17" s="7">
        <v>572</v>
      </c>
      <c r="H17" s="13">
        <v>601669.9</v>
      </c>
    </row>
    <row r="18" spans="1:8" ht="12.75">
      <c r="A18" s="6" t="s">
        <v>264</v>
      </c>
      <c r="B18" s="13">
        <v>1611</v>
      </c>
      <c r="C18" s="13">
        <v>2086227.71</v>
      </c>
      <c r="D18" s="7">
        <f t="shared" si="1"/>
        <v>1295</v>
      </c>
      <c r="E18" s="13">
        <v>1732979.93</v>
      </c>
      <c r="F18" s="7">
        <f t="shared" si="0"/>
        <v>1076</v>
      </c>
      <c r="G18" s="7">
        <v>1591</v>
      </c>
      <c r="H18" s="13">
        <v>1695601.31</v>
      </c>
    </row>
    <row r="19" spans="1:8" ht="12.75">
      <c r="A19" s="6" t="s">
        <v>265</v>
      </c>
      <c r="B19" s="13">
        <v>174</v>
      </c>
      <c r="C19" s="13">
        <v>205891.46</v>
      </c>
      <c r="D19" s="7">
        <f t="shared" si="1"/>
        <v>1183</v>
      </c>
      <c r="E19" s="13">
        <v>177227.79</v>
      </c>
      <c r="F19" s="7">
        <f t="shared" si="0"/>
        <v>1019</v>
      </c>
      <c r="G19" s="7">
        <v>170</v>
      </c>
      <c r="H19" s="13">
        <v>164565.94</v>
      </c>
    </row>
    <row r="20" spans="1:8" ht="12.75">
      <c r="A20" s="6" t="s">
        <v>266</v>
      </c>
      <c r="B20" s="13">
        <v>653</v>
      </c>
      <c r="C20" s="13">
        <v>862044.89</v>
      </c>
      <c r="D20" s="7">
        <f t="shared" si="1"/>
        <v>1320</v>
      </c>
      <c r="E20" s="13">
        <v>690649.43</v>
      </c>
      <c r="F20" s="7">
        <f t="shared" si="0"/>
        <v>1058</v>
      </c>
      <c r="G20" s="7">
        <v>642</v>
      </c>
      <c r="H20" s="13">
        <v>677692.76</v>
      </c>
    </row>
    <row r="21" spans="1:8" ht="12.75">
      <c r="A21" s="6" t="s">
        <v>267</v>
      </c>
      <c r="B21" s="13">
        <v>5165</v>
      </c>
      <c r="C21" s="13">
        <v>6558550.21</v>
      </c>
      <c r="D21" s="7">
        <f t="shared" si="1"/>
        <v>1270</v>
      </c>
      <c r="E21" s="13">
        <v>5476667.13</v>
      </c>
      <c r="F21" s="7">
        <f t="shared" si="0"/>
        <v>1060</v>
      </c>
      <c r="G21" s="7">
        <v>5092</v>
      </c>
      <c r="H21" s="13">
        <v>5376167.76</v>
      </c>
    </row>
    <row r="22" spans="1:8" ht="12.75">
      <c r="A22" s="6" t="s">
        <v>268</v>
      </c>
      <c r="B22" s="13">
        <v>1485</v>
      </c>
      <c r="C22" s="13">
        <v>1745541.77</v>
      </c>
      <c r="D22" s="7">
        <f t="shared" si="1"/>
        <v>1175</v>
      </c>
      <c r="E22" s="13">
        <v>1435855.91</v>
      </c>
      <c r="F22" s="7">
        <f t="shared" si="0"/>
        <v>967</v>
      </c>
      <c r="G22" s="7">
        <v>1470</v>
      </c>
      <c r="H22" s="13">
        <v>1411091.97</v>
      </c>
    </row>
    <row r="23" spans="1:8" ht="12.75">
      <c r="A23" s="6" t="s">
        <v>269</v>
      </c>
      <c r="B23" s="13">
        <v>529</v>
      </c>
      <c r="C23" s="13">
        <v>683065.29</v>
      </c>
      <c r="D23" s="7">
        <f t="shared" si="1"/>
        <v>1291</v>
      </c>
      <c r="E23" s="13">
        <v>545585.98</v>
      </c>
      <c r="F23" s="7">
        <f t="shared" si="0"/>
        <v>1031</v>
      </c>
      <c r="G23" s="7">
        <v>530</v>
      </c>
      <c r="H23" s="13">
        <v>533544.96</v>
      </c>
    </row>
    <row r="24" spans="1:8" ht="12.75">
      <c r="A24" s="6" t="s">
        <v>270</v>
      </c>
      <c r="B24" s="13">
        <v>1162</v>
      </c>
      <c r="C24" s="13">
        <v>1403817.86</v>
      </c>
      <c r="D24" s="7">
        <f t="shared" si="1"/>
        <v>1208</v>
      </c>
      <c r="E24" s="13">
        <v>1159481.05</v>
      </c>
      <c r="F24" s="7">
        <f t="shared" si="0"/>
        <v>998</v>
      </c>
      <c r="G24" s="7">
        <v>1149</v>
      </c>
      <c r="H24" s="13">
        <v>1135755.98</v>
      </c>
    </row>
    <row r="25" spans="1:8" ht="12.75">
      <c r="A25" s="6" t="s">
        <v>271</v>
      </c>
      <c r="B25" s="13">
        <v>392</v>
      </c>
      <c r="C25" s="13">
        <v>504223.44</v>
      </c>
      <c r="D25" s="7">
        <f t="shared" si="1"/>
        <v>1286</v>
      </c>
      <c r="E25" s="13">
        <v>411443.44</v>
      </c>
      <c r="F25" s="7">
        <f t="shared" si="0"/>
        <v>1050</v>
      </c>
      <c r="G25" s="7">
        <v>378</v>
      </c>
      <c r="H25" s="13">
        <v>404125.69</v>
      </c>
    </row>
    <row r="26" spans="1:8" ht="12.75">
      <c r="A26" s="6" t="s">
        <v>272</v>
      </c>
      <c r="B26" s="13">
        <v>344</v>
      </c>
      <c r="C26" s="13">
        <v>439857.54</v>
      </c>
      <c r="D26" s="7">
        <f t="shared" si="1"/>
        <v>1279</v>
      </c>
      <c r="E26" s="13">
        <v>353228.5</v>
      </c>
      <c r="F26" s="7">
        <f t="shared" si="0"/>
        <v>1027</v>
      </c>
      <c r="G26" s="7">
        <v>340</v>
      </c>
      <c r="H26" s="13">
        <v>338628.24</v>
      </c>
    </row>
    <row r="27" spans="1:8" ht="12.75">
      <c r="A27" s="6" t="s">
        <v>273</v>
      </c>
      <c r="B27" s="13">
        <v>134</v>
      </c>
      <c r="C27" s="13">
        <v>190731.23</v>
      </c>
      <c r="D27" s="7">
        <f t="shared" si="1"/>
        <v>1423</v>
      </c>
      <c r="E27" s="13">
        <v>148864.87</v>
      </c>
      <c r="F27" s="7">
        <f t="shared" si="0"/>
        <v>1111</v>
      </c>
      <c r="G27" s="7">
        <v>134</v>
      </c>
      <c r="H27" s="13">
        <v>145470.05</v>
      </c>
    </row>
    <row r="28" spans="1:8" ht="12.75">
      <c r="A28" s="6" t="s">
        <v>274</v>
      </c>
      <c r="B28" s="13">
        <v>9274</v>
      </c>
      <c r="C28" s="13">
        <v>12014137.2</v>
      </c>
      <c r="D28" s="7">
        <f t="shared" si="1"/>
        <v>1295</v>
      </c>
      <c r="E28" s="13">
        <v>10024534.6</v>
      </c>
      <c r="F28" s="7">
        <f t="shared" si="0"/>
        <v>1081</v>
      </c>
      <c r="G28" s="7">
        <v>9138</v>
      </c>
      <c r="H28" s="13">
        <v>9890776.31</v>
      </c>
    </row>
    <row r="29" spans="1:8" ht="12.75">
      <c r="A29" s="6" t="s">
        <v>275</v>
      </c>
      <c r="B29" s="13">
        <v>1813</v>
      </c>
      <c r="C29" s="13">
        <v>2137756.67</v>
      </c>
      <c r="D29" s="7">
        <f t="shared" si="1"/>
        <v>1179</v>
      </c>
      <c r="E29" s="13">
        <v>1750807.17</v>
      </c>
      <c r="F29" s="7">
        <f t="shared" si="0"/>
        <v>966</v>
      </c>
      <c r="G29" s="7">
        <v>1806</v>
      </c>
      <c r="H29" s="13">
        <v>1715837.89</v>
      </c>
    </row>
    <row r="30" spans="1:8" ht="12.75">
      <c r="A30" s="6" t="s">
        <v>276</v>
      </c>
      <c r="B30" s="13">
        <v>2275</v>
      </c>
      <c r="C30" s="13">
        <v>2973271.12</v>
      </c>
      <c r="D30" s="7">
        <f t="shared" si="1"/>
        <v>1307</v>
      </c>
      <c r="E30" s="13">
        <v>2565060.62</v>
      </c>
      <c r="F30" s="7">
        <f t="shared" si="0"/>
        <v>1127</v>
      </c>
      <c r="G30" s="7">
        <v>2258</v>
      </c>
      <c r="H30" s="13">
        <v>2511806.12</v>
      </c>
    </row>
    <row r="31" spans="1:8" ht="12.75">
      <c r="A31" s="6" t="s">
        <v>277</v>
      </c>
      <c r="B31" s="13">
        <v>113</v>
      </c>
      <c r="C31" s="13">
        <v>143175.55</v>
      </c>
      <c r="D31" s="7">
        <f t="shared" si="1"/>
        <v>1267</v>
      </c>
      <c r="E31" s="13">
        <v>119560.25</v>
      </c>
      <c r="F31" s="7">
        <f t="shared" si="0"/>
        <v>1058</v>
      </c>
      <c r="G31" s="7">
        <v>111</v>
      </c>
      <c r="H31" s="13">
        <v>115586.38</v>
      </c>
    </row>
    <row r="32" spans="1:8" ht="12.75">
      <c r="A32" s="6" t="s">
        <v>278</v>
      </c>
      <c r="B32" s="13">
        <v>295</v>
      </c>
      <c r="C32" s="13">
        <v>341355.43</v>
      </c>
      <c r="D32" s="7">
        <f t="shared" si="1"/>
        <v>1157</v>
      </c>
      <c r="E32" s="13">
        <v>280591.15</v>
      </c>
      <c r="F32" s="7">
        <f t="shared" si="0"/>
        <v>951</v>
      </c>
      <c r="G32" s="7">
        <v>291</v>
      </c>
      <c r="H32" s="13">
        <v>261488.47</v>
      </c>
    </row>
    <row r="33" spans="1:8" ht="12.75">
      <c r="A33" s="6" t="s">
        <v>279</v>
      </c>
      <c r="B33" s="13">
        <v>731</v>
      </c>
      <c r="C33" s="13">
        <v>845438.88</v>
      </c>
      <c r="D33" s="7">
        <f t="shared" si="1"/>
        <v>1157</v>
      </c>
      <c r="E33" s="13">
        <v>692562.3</v>
      </c>
      <c r="F33" s="7">
        <f t="shared" si="0"/>
        <v>947</v>
      </c>
      <c r="G33" s="7">
        <v>724</v>
      </c>
      <c r="H33" s="13">
        <v>669933.46</v>
      </c>
    </row>
    <row r="34" spans="1:8" ht="12.75">
      <c r="A34" s="6" t="s">
        <v>280</v>
      </c>
      <c r="B34" s="13">
        <v>115</v>
      </c>
      <c r="C34" s="13">
        <v>139988.52</v>
      </c>
      <c r="D34" s="7">
        <f t="shared" si="1"/>
        <v>1217</v>
      </c>
      <c r="E34" s="13">
        <v>124442.02</v>
      </c>
      <c r="F34" s="7">
        <f t="shared" si="0"/>
        <v>1082</v>
      </c>
      <c r="G34" s="7">
        <v>112</v>
      </c>
      <c r="H34" s="13">
        <v>122084.76</v>
      </c>
    </row>
    <row r="35" spans="1:8" ht="12.75">
      <c r="A35" s="6" t="s">
        <v>281</v>
      </c>
      <c r="B35" s="13">
        <v>90</v>
      </c>
      <c r="C35" s="13">
        <v>105973.97</v>
      </c>
      <c r="D35" s="7">
        <f t="shared" si="1"/>
        <v>1177</v>
      </c>
      <c r="E35" s="13">
        <v>91700.02</v>
      </c>
      <c r="F35" s="7">
        <f t="shared" si="0"/>
        <v>1019</v>
      </c>
      <c r="G35" s="7">
        <v>87</v>
      </c>
      <c r="H35" s="13">
        <v>89710.85</v>
      </c>
    </row>
    <row r="36" spans="1:8" ht="12.75">
      <c r="A36" s="6" t="s">
        <v>282</v>
      </c>
      <c r="B36" s="13">
        <v>60</v>
      </c>
      <c r="C36" s="13">
        <v>41437.22</v>
      </c>
      <c r="D36" s="7">
        <f t="shared" si="1"/>
        <v>691</v>
      </c>
      <c r="E36" s="13">
        <v>33701.38</v>
      </c>
      <c r="F36" s="7">
        <f t="shared" si="0"/>
        <v>562</v>
      </c>
      <c r="G36" s="7">
        <v>59</v>
      </c>
      <c r="H36" s="13">
        <v>31423.8</v>
      </c>
    </row>
    <row r="37" spans="1:8" ht="12.75">
      <c r="A37" s="6" t="s">
        <v>283</v>
      </c>
      <c r="B37" s="13">
        <v>152</v>
      </c>
      <c r="C37" s="13">
        <v>192336.76</v>
      </c>
      <c r="D37" s="7">
        <f t="shared" si="1"/>
        <v>1265</v>
      </c>
      <c r="E37" s="13">
        <v>128723.41</v>
      </c>
      <c r="F37" s="7">
        <f t="shared" si="0"/>
        <v>847</v>
      </c>
      <c r="G37" s="7">
        <v>151</v>
      </c>
      <c r="H37" s="13">
        <v>124413.64</v>
      </c>
    </row>
    <row r="38" spans="1:8" ht="12.75">
      <c r="A38" s="6" t="s">
        <v>284</v>
      </c>
      <c r="B38" s="13">
        <v>139</v>
      </c>
      <c r="C38" s="13">
        <v>150923.23</v>
      </c>
      <c r="D38" s="7">
        <f t="shared" si="1"/>
        <v>1086</v>
      </c>
      <c r="E38" s="13">
        <v>120327.16</v>
      </c>
      <c r="F38" s="7">
        <f t="shared" si="0"/>
        <v>866</v>
      </c>
      <c r="G38" s="7">
        <v>136</v>
      </c>
      <c r="H38" s="13">
        <v>117269.42</v>
      </c>
    </row>
    <row r="39" spans="1:8" ht="12.75">
      <c r="A39" s="6" t="s">
        <v>285</v>
      </c>
      <c r="B39" s="13">
        <v>66</v>
      </c>
      <c r="C39" s="13">
        <v>77617.51</v>
      </c>
      <c r="D39" s="7">
        <f t="shared" si="1"/>
        <v>1176</v>
      </c>
      <c r="E39" s="13">
        <v>64069.83</v>
      </c>
      <c r="F39" s="7">
        <f t="shared" si="0"/>
        <v>971</v>
      </c>
      <c r="G39" s="7">
        <v>64</v>
      </c>
      <c r="H39" s="13">
        <v>57761.67</v>
      </c>
    </row>
    <row r="40" spans="1:8" ht="12.75">
      <c r="A40" s="6" t="s">
        <v>286</v>
      </c>
      <c r="B40" s="13">
        <v>230</v>
      </c>
      <c r="C40" s="13">
        <v>335786.07</v>
      </c>
      <c r="D40" s="7">
        <f t="shared" si="1"/>
        <v>1460</v>
      </c>
      <c r="E40" s="13">
        <v>243144.58</v>
      </c>
      <c r="F40" s="7">
        <f t="shared" si="0"/>
        <v>1057</v>
      </c>
      <c r="G40" s="7">
        <v>217</v>
      </c>
      <c r="H40" s="13">
        <v>228645.3</v>
      </c>
    </row>
    <row r="41" spans="1:8" ht="12.75">
      <c r="A41" s="6" t="s">
        <v>287</v>
      </c>
      <c r="B41" s="13">
        <v>165</v>
      </c>
      <c r="C41" s="13">
        <v>171803.15</v>
      </c>
      <c r="D41" s="7">
        <f t="shared" si="1"/>
        <v>1041</v>
      </c>
      <c r="E41" s="13">
        <v>148609.45</v>
      </c>
      <c r="F41" s="7">
        <f t="shared" si="0"/>
        <v>901</v>
      </c>
      <c r="G41" s="7">
        <v>165</v>
      </c>
      <c r="H41" s="13">
        <v>147535.21</v>
      </c>
    </row>
    <row r="42" spans="1:8" ht="12.75">
      <c r="A42" s="6" t="s">
        <v>288</v>
      </c>
      <c r="B42" s="13">
        <v>76</v>
      </c>
      <c r="C42" s="13">
        <v>75153.71</v>
      </c>
      <c r="D42" s="7">
        <f t="shared" si="1"/>
        <v>989</v>
      </c>
      <c r="E42" s="13">
        <v>61075.32</v>
      </c>
      <c r="F42" s="7">
        <f aca="true" t="shared" si="2" ref="F42:F73">ROUND(E42/B42,0)</f>
        <v>804</v>
      </c>
      <c r="G42" s="7">
        <v>77</v>
      </c>
      <c r="H42" s="13">
        <v>58481.97</v>
      </c>
    </row>
    <row r="43" spans="1:8" ht="12.75">
      <c r="A43" s="6" t="s">
        <v>289</v>
      </c>
      <c r="B43" s="13">
        <v>386</v>
      </c>
      <c r="C43" s="13">
        <v>482557.12</v>
      </c>
      <c r="D43" s="7">
        <f t="shared" si="1"/>
        <v>1250</v>
      </c>
      <c r="E43" s="13">
        <v>415447.47</v>
      </c>
      <c r="F43" s="7">
        <f t="shared" si="2"/>
        <v>1076</v>
      </c>
      <c r="G43" s="7">
        <v>375</v>
      </c>
      <c r="H43" s="13">
        <v>401669.85</v>
      </c>
    </row>
    <row r="44" spans="1:8" ht="12.75">
      <c r="A44" s="6" t="s">
        <v>290</v>
      </c>
      <c r="B44" s="13">
        <v>6477</v>
      </c>
      <c r="C44" s="13">
        <v>8671733.41</v>
      </c>
      <c r="D44" s="7">
        <f t="shared" si="1"/>
        <v>1339</v>
      </c>
      <c r="E44" s="13">
        <v>7149480.37</v>
      </c>
      <c r="F44" s="7">
        <f t="shared" si="2"/>
        <v>1104</v>
      </c>
      <c r="G44" s="7">
        <v>6396</v>
      </c>
      <c r="H44" s="13">
        <v>6956825.63</v>
      </c>
    </row>
    <row r="45" spans="1:8" ht="12.75">
      <c r="A45" s="6" t="s">
        <v>291</v>
      </c>
      <c r="B45" s="13">
        <v>1312</v>
      </c>
      <c r="C45" s="13">
        <v>1546729.05</v>
      </c>
      <c r="D45" s="7">
        <f t="shared" si="1"/>
        <v>1179</v>
      </c>
      <c r="E45" s="13">
        <v>1315406.19</v>
      </c>
      <c r="F45" s="7">
        <f t="shared" si="2"/>
        <v>1003</v>
      </c>
      <c r="G45" s="7">
        <v>1278</v>
      </c>
      <c r="H45" s="13">
        <v>1280189.62</v>
      </c>
    </row>
    <row r="46" spans="1:8" ht="12.75">
      <c r="A46" s="6" t="s">
        <v>292</v>
      </c>
      <c r="B46" s="13">
        <v>1608</v>
      </c>
      <c r="C46" s="13">
        <v>2223932.68</v>
      </c>
      <c r="D46" s="7">
        <f t="shared" si="1"/>
        <v>1383</v>
      </c>
      <c r="E46" s="13">
        <v>1783618.02</v>
      </c>
      <c r="F46" s="7">
        <f t="shared" si="2"/>
        <v>1109</v>
      </c>
      <c r="G46" s="7">
        <v>1582</v>
      </c>
      <c r="H46" s="13">
        <v>1735152</v>
      </c>
    </row>
    <row r="47" spans="1:8" ht="12.75">
      <c r="A47" s="6" t="s">
        <v>293</v>
      </c>
      <c r="B47" s="13">
        <v>481</v>
      </c>
      <c r="C47" s="13">
        <v>619200.73</v>
      </c>
      <c r="D47" s="7">
        <f t="shared" si="1"/>
        <v>1287</v>
      </c>
      <c r="E47" s="13">
        <v>497880.66</v>
      </c>
      <c r="F47" s="7">
        <f t="shared" si="2"/>
        <v>1035</v>
      </c>
      <c r="G47" s="7">
        <v>477</v>
      </c>
      <c r="H47" s="13">
        <v>482146.85</v>
      </c>
    </row>
    <row r="48" spans="1:8" ht="12.75">
      <c r="A48" s="6" t="s">
        <v>294</v>
      </c>
      <c r="B48" s="13">
        <v>64</v>
      </c>
      <c r="C48" s="13">
        <v>69884.86</v>
      </c>
      <c r="D48" s="7">
        <f t="shared" si="1"/>
        <v>1092</v>
      </c>
      <c r="E48" s="13">
        <v>60436</v>
      </c>
      <c r="F48" s="7">
        <f t="shared" si="2"/>
        <v>944</v>
      </c>
      <c r="G48" s="7">
        <v>60</v>
      </c>
      <c r="H48" s="13">
        <v>57932.91</v>
      </c>
    </row>
    <row r="49" spans="1:8" ht="12.75">
      <c r="A49" s="6" t="s">
        <v>295</v>
      </c>
      <c r="B49" s="13">
        <v>97</v>
      </c>
      <c r="C49" s="13">
        <v>104327.88</v>
      </c>
      <c r="D49" s="7">
        <f t="shared" si="1"/>
        <v>1076</v>
      </c>
      <c r="E49" s="13">
        <v>92423.43</v>
      </c>
      <c r="F49" s="7">
        <f t="shared" si="2"/>
        <v>953</v>
      </c>
      <c r="G49" s="7">
        <v>94</v>
      </c>
      <c r="H49" s="13">
        <v>84390.71</v>
      </c>
    </row>
    <row r="50" spans="1:8" ht="12.75">
      <c r="A50" s="6" t="s">
        <v>296</v>
      </c>
      <c r="B50" s="13">
        <v>777</v>
      </c>
      <c r="C50" s="13">
        <v>931754.3</v>
      </c>
      <c r="D50" s="7">
        <f t="shared" si="1"/>
        <v>1199</v>
      </c>
      <c r="E50" s="13">
        <v>831367.9</v>
      </c>
      <c r="F50" s="7">
        <f t="shared" si="2"/>
        <v>1070</v>
      </c>
      <c r="G50" s="7">
        <v>779</v>
      </c>
      <c r="H50" s="13">
        <v>812425.2</v>
      </c>
    </row>
    <row r="51" spans="1:8" ht="12.75">
      <c r="A51" s="6" t="s">
        <v>369</v>
      </c>
      <c r="B51" s="13">
        <v>838</v>
      </c>
      <c r="C51" s="13">
        <v>979003.85</v>
      </c>
      <c r="D51" s="7">
        <f t="shared" si="1"/>
        <v>1168</v>
      </c>
      <c r="E51" s="13">
        <v>849930.33</v>
      </c>
      <c r="F51" s="7">
        <f t="shared" si="2"/>
        <v>1014</v>
      </c>
      <c r="G51" s="7">
        <v>849</v>
      </c>
      <c r="H51" s="13">
        <v>830678.76</v>
      </c>
    </row>
    <row r="52" spans="1:8" ht="12.75">
      <c r="A52" s="6" t="s">
        <v>297</v>
      </c>
      <c r="B52" s="13">
        <v>1043</v>
      </c>
      <c r="C52" s="13">
        <v>1387745.37</v>
      </c>
      <c r="D52" s="7">
        <f t="shared" si="1"/>
        <v>1331</v>
      </c>
      <c r="E52" s="13">
        <v>1163929.54</v>
      </c>
      <c r="F52" s="7">
        <f t="shared" si="2"/>
        <v>1116</v>
      </c>
      <c r="G52" s="7">
        <v>1037</v>
      </c>
      <c r="H52" s="13">
        <v>1144115.09</v>
      </c>
    </row>
    <row r="53" spans="1:8" ht="12.75">
      <c r="A53" s="6" t="s">
        <v>298</v>
      </c>
      <c r="B53" s="13">
        <v>2238</v>
      </c>
      <c r="C53" s="13">
        <v>2817562.06</v>
      </c>
      <c r="D53" s="7">
        <f t="shared" si="1"/>
        <v>1259</v>
      </c>
      <c r="E53" s="13">
        <v>2404566.78</v>
      </c>
      <c r="F53" s="7">
        <f t="shared" si="2"/>
        <v>1074</v>
      </c>
      <c r="G53" s="7">
        <v>2204</v>
      </c>
      <c r="H53" s="13">
        <v>2368993.19</v>
      </c>
    </row>
    <row r="54" spans="1:8" ht="12.75">
      <c r="A54" s="6" t="s">
        <v>299</v>
      </c>
      <c r="B54" s="13">
        <v>979</v>
      </c>
      <c r="C54" s="13">
        <v>1105047.34</v>
      </c>
      <c r="D54" s="7">
        <f t="shared" si="1"/>
        <v>1129</v>
      </c>
      <c r="E54" s="13">
        <v>909800.42</v>
      </c>
      <c r="F54" s="7">
        <f t="shared" si="2"/>
        <v>929</v>
      </c>
      <c r="G54" s="7">
        <v>964</v>
      </c>
      <c r="H54" s="13">
        <v>880762.11</v>
      </c>
    </row>
    <row r="55" spans="1:8" ht="12.75">
      <c r="A55" s="6" t="s">
        <v>300</v>
      </c>
      <c r="B55" s="13">
        <v>756</v>
      </c>
      <c r="C55" s="13">
        <v>915644.64</v>
      </c>
      <c r="D55" s="7">
        <f t="shared" si="1"/>
        <v>1211</v>
      </c>
      <c r="E55" s="13">
        <v>795484.38</v>
      </c>
      <c r="F55" s="7">
        <f t="shared" si="2"/>
        <v>1052</v>
      </c>
      <c r="G55" s="7">
        <v>748</v>
      </c>
      <c r="H55" s="13">
        <v>768715.25</v>
      </c>
    </row>
    <row r="56" spans="1:8" ht="12.75">
      <c r="A56" s="6" t="s">
        <v>301</v>
      </c>
      <c r="B56" s="13">
        <v>262</v>
      </c>
      <c r="C56" s="13">
        <v>296537.33</v>
      </c>
      <c r="D56" s="7">
        <f t="shared" si="1"/>
        <v>1132</v>
      </c>
      <c r="E56" s="13">
        <v>253280.77</v>
      </c>
      <c r="F56" s="7">
        <f t="shared" si="2"/>
        <v>967</v>
      </c>
      <c r="G56" s="7">
        <v>263</v>
      </c>
      <c r="H56" s="13">
        <v>231247.11</v>
      </c>
    </row>
    <row r="57" spans="1:8" ht="12.75">
      <c r="A57" s="6" t="s">
        <v>302</v>
      </c>
      <c r="B57" s="13">
        <v>412</v>
      </c>
      <c r="C57" s="13">
        <v>503206.34</v>
      </c>
      <c r="D57" s="7">
        <f t="shared" si="1"/>
        <v>1221</v>
      </c>
      <c r="E57" s="13">
        <v>397588.64</v>
      </c>
      <c r="F57" s="7">
        <f t="shared" si="2"/>
        <v>965</v>
      </c>
      <c r="G57" s="7">
        <v>412</v>
      </c>
      <c r="H57" s="13">
        <v>380911.63</v>
      </c>
    </row>
    <row r="58" spans="1:8" ht="12.75">
      <c r="A58" s="6" t="s">
        <v>303</v>
      </c>
      <c r="B58" s="13">
        <v>222</v>
      </c>
      <c r="C58" s="13">
        <v>255129.15</v>
      </c>
      <c r="D58" s="7">
        <f t="shared" si="1"/>
        <v>1149</v>
      </c>
      <c r="E58" s="13">
        <v>215673.16</v>
      </c>
      <c r="F58" s="7">
        <f t="shared" si="2"/>
        <v>972</v>
      </c>
      <c r="G58" s="7">
        <v>215</v>
      </c>
      <c r="H58" s="13">
        <v>210981.98</v>
      </c>
    </row>
    <row r="59" spans="1:8" ht="12.75">
      <c r="A59" s="6" t="s">
        <v>304</v>
      </c>
      <c r="B59" s="13">
        <v>263</v>
      </c>
      <c r="C59" s="13">
        <v>247687.22</v>
      </c>
      <c r="D59" s="7">
        <f t="shared" si="1"/>
        <v>942</v>
      </c>
      <c r="E59" s="13">
        <v>201515.58</v>
      </c>
      <c r="F59" s="7">
        <f t="shared" si="2"/>
        <v>766</v>
      </c>
      <c r="G59" s="7">
        <v>256</v>
      </c>
      <c r="H59" s="13">
        <v>193374.75</v>
      </c>
    </row>
    <row r="60" spans="1:8" ht="12.75">
      <c r="A60" s="6" t="s">
        <v>305</v>
      </c>
      <c r="B60" s="13">
        <v>1472</v>
      </c>
      <c r="C60" s="13">
        <v>2075246.04</v>
      </c>
      <c r="D60" s="7">
        <f t="shared" si="1"/>
        <v>1410</v>
      </c>
      <c r="E60" s="13">
        <v>1798129.3</v>
      </c>
      <c r="F60" s="7">
        <f t="shared" si="2"/>
        <v>1222</v>
      </c>
      <c r="G60" s="7">
        <v>1463</v>
      </c>
      <c r="H60" s="13">
        <v>1774986.85</v>
      </c>
    </row>
    <row r="61" spans="1:8" ht="12.75">
      <c r="A61" s="6" t="s">
        <v>112</v>
      </c>
      <c r="B61" s="13">
        <v>205</v>
      </c>
      <c r="C61" s="13">
        <v>240789.88</v>
      </c>
      <c r="D61" s="7">
        <f t="shared" si="1"/>
        <v>1175</v>
      </c>
      <c r="E61" s="13">
        <v>189372.01</v>
      </c>
      <c r="F61" s="7">
        <f t="shared" si="2"/>
        <v>924</v>
      </c>
      <c r="G61" s="7">
        <v>193</v>
      </c>
      <c r="H61" s="13">
        <v>181984.51</v>
      </c>
    </row>
    <row r="62" spans="1:8" ht="12.75">
      <c r="A62" s="6" t="s">
        <v>306</v>
      </c>
      <c r="B62" s="13">
        <v>509</v>
      </c>
      <c r="C62" s="13">
        <v>631098.22</v>
      </c>
      <c r="D62" s="7">
        <f t="shared" si="1"/>
        <v>1240</v>
      </c>
      <c r="E62" s="13">
        <v>516412.28</v>
      </c>
      <c r="F62" s="7">
        <f t="shared" si="2"/>
        <v>1015</v>
      </c>
      <c r="G62" s="7">
        <v>500</v>
      </c>
      <c r="H62" s="13">
        <v>495312.48</v>
      </c>
    </row>
    <row r="63" spans="1:8" ht="12.75">
      <c r="A63" s="6" t="s">
        <v>307</v>
      </c>
      <c r="B63" s="13">
        <v>1924</v>
      </c>
      <c r="C63" s="13">
        <v>2648388.57</v>
      </c>
      <c r="D63" s="7">
        <f t="shared" si="1"/>
        <v>1377</v>
      </c>
      <c r="E63" s="13">
        <v>2155250.88</v>
      </c>
      <c r="F63" s="7">
        <f t="shared" si="2"/>
        <v>1120</v>
      </c>
      <c r="G63" s="7">
        <v>1910</v>
      </c>
      <c r="H63" s="13">
        <v>2126386.69</v>
      </c>
    </row>
    <row r="64" spans="1:8" ht="12.75">
      <c r="A64" s="6" t="s">
        <v>308</v>
      </c>
      <c r="B64" s="13">
        <v>394</v>
      </c>
      <c r="C64" s="13">
        <v>451589.41</v>
      </c>
      <c r="D64" s="7">
        <f t="shared" si="1"/>
        <v>1146</v>
      </c>
      <c r="E64" s="13">
        <v>360391.04</v>
      </c>
      <c r="F64" s="7">
        <f t="shared" si="2"/>
        <v>915</v>
      </c>
      <c r="G64" s="7">
        <v>386</v>
      </c>
      <c r="H64" s="13">
        <v>352254.67</v>
      </c>
    </row>
    <row r="65" spans="1:8" ht="12.75">
      <c r="A65" s="6" t="s">
        <v>309</v>
      </c>
      <c r="B65" s="13">
        <v>712</v>
      </c>
      <c r="C65" s="13">
        <v>890454.15</v>
      </c>
      <c r="D65" s="7">
        <f t="shared" si="1"/>
        <v>1251</v>
      </c>
      <c r="E65" s="13">
        <v>727158.4</v>
      </c>
      <c r="F65" s="7">
        <f t="shared" si="2"/>
        <v>1021</v>
      </c>
      <c r="G65" s="7">
        <v>716</v>
      </c>
      <c r="H65" s="13">
        <v>699030.54</v>
      </c>
    </row>
    <row r="66" spans="1:8" ht="12.75">
      <c r="A66" s="6" t="s">
        <v>310</v>
      </c>
      <c r="B66" s="13">
        <v>338</v>
      </c>
      <c r="C66" s="13">
        <v>404618.23</v>
      </c>
      <c r="D66" s="7">
        <f t="shared" si="1"/>
        <v>1197</v>
      </c>
      <c r="E66" s="13">
        <v>340385.73</v>
      </c>
      <c r="F66" s="7">
        <f t="shared" si="2"/>
        <v>1007</v>
      </c>
      <c r="G66" s="7">
        <v>330</v>
      </c>
      <c r="H66" s="13">
        <v>325090.2</v>
      </c>
    </row>
    <row r="67" spans="1:8" ht="12.75">
      <c r="A67" s="6" t="s">
        <v>370</v>
      </c>
      <c r="B67" s="13">
        <v>1827</v>
      </c>
      <c r="C67" s="13">
        <v>2380594.06</v>
      </c>
      <c r="D67" s="7">
        <f t="shared" si="1"/>
        <v>1303</v>
      </c>
      <c r="E67" s="13">
        <v>2031206.78</v>
      </c>
      <c r="F67" s="7">
        <f t="shared" si="2"/>
        <v>1112</v>
      </c>
      <c r="G67" s="7">
        <v>1818</v>
      </c>
      <c r="H67" s="13">
        <v>1987837.73</v>
      </c>
    </row>
    <row r="68" spans="1:8" ht="12.75">
      <c r="A68" s="6" t="s">
        <v>311</v>
      </c>
      <c r="B68" s="13">
        <v>485</v>
      </c>
      <c r="C68" s="13">
        <v>577629.53</v>
      </c>
      <c r="D68" s="7">
        <f t="shared" si="1"/>
        <v>1191</v>
      </c>
      <c r="E68" s="13">
        <v>481556.54</v>
      </c>
      <c r="F68" s="7">
        <f t="shared" si="2"/>
        <v>993</v>
      </c>
      <c r="G68" s="7">
        <v>487</v>
      </c>
      <c r="H68" s="13">
        <v>472418.64</v>
      </c>
    </row>
    <row r="69" spans="1:8" ht="12.75">
      <c r="A69" s="6" t="s">
        <v>312</v>
      </c>
      <c r="B69" s="13">
        <v>14552</v>
      </c>
      <c r="C69" s="13">
        <v>20609338.1</v>
      </c>
      <c r="D69" s="7">
        <f t="shared" si="1"/>
        <v>1416</v>
      </c>
      <c r="E69" s="13">
        <v>16735292.4</v>
      </c>
      <c r="F69" s="7">
        <f t="shared" si="2"/>
        <v>1150</v>
      </c>
      <c r="G69" s="7">
        <v>14372</v>
      </c>
      <c r="H69" s="13">
        <v>16518798.4</v>
      </c>
    </row>
    <row r="70" spans="1:8" ht="12.75">
      <c r="A70" s="6" t="s">
        <v>313</v>
      </c>
      <c r="B70" s="13">
        <v>150</v>
      </c>
      <c r="C70" s="13">
        <v>162279.24</v>
      </c>
      <c r="D70" s="7">
        <f t="shared" si="1"/>
        <v>1082</v>
      </c>
      <c r="E70" s="13">
        <v>142173.47</v>
      </c>
      <c r="F70" s="7">
        <f t="shared" si="2"/>
        <v>948</v>
      </c>
      <c r="G70" s="7">
        <v>145</v>
      </c>
      <c r="H70" s="13">
        <v>136844.2</v>
      </c>
    </row>
    <row r="71" spans="1:8" ht="12.75">
      <c r="A71" s="6" t="s">
        <v>314</v>
      </c>
      <c r="B71" s="13">
        <v>403</v>
      </c>
      <c r="C71" s="13">
        <v>515037.45</v>
      </c>
      <c r="D71" s="7">
        <f t="shared" si="1"/>
        <v>1278</v>
      </c>
      <c r="E71" s="13">
        <v>431185.94</v>
      </c>
      <c r="F71" s="7">
        <f t="shared" si="2"/>
        <v>1070</v>
      </c>
      <c r="G71" s="7">
        <v>401</v>
      </c>
      <c r="H71" s="13">
        <v>404290.08</v>
      </c>
    </row>
    <row r="72" spans="1:8" ht="12.75">
      <c r="A72" s="6" t="s">
        <v>315</v>
      </c>
      <c r="B72" s="13">
        <v>185</v>
      </c>
      <c r="C72" s="13">
        <v>219954.14</v>
      </c>
      <c r="D72" s="7">
        <f t="shared" si="1"/>
        <v>1189</v>
      </c>
      <c r="E72" s="13">
        <v>191026.52</v>
      </c>
      <c r="F72" s="7">
        <f t="shared" si="2"/>
        <v>1033</v>
      </c>
      <c r="G72" s="7">
        <v>182</v>
      </c>
      <c r="H72" s="13">
        <v>185643.1</v>
      </c>
    </row>
    <row r="73" spans="1:8" ht="12.75">
      <c r="A73" s="6" t="s">
        <v>316</v>
      </c>
      <c r="B73" s="13">
        <v>1748</v>
      </c>
      <c r="C73" s="13">
        <v>2318555.22</v>
      </c>
      <c r="D73" s="7">
        <f t="shared" si="1"/>
        <v>1326</v>
      </c>
      <c r="E73" s="13">
        <v>1985211.56</v>
      </c>
      <c r="F73" s="7">
        <f t="shared" si="2"/>
        <v>1136</v>
      </c>
      <c r="G73" s="7">
        <v>1717</v>
      </c>
      <c r="H73" s="13">
        <v>1934105.28</v>
      </c>
    </row>
    <row r="74" spans="1:8" ht="12.75">
      <c r="A74" s="6" t="s">
        <v>317</v>
      </c>
      <c r="B74" s="13">
        <v>309</v>
      </c>
      <c r="C74" s="13">
        <v>336557.91</v>
      </c>
      <c r="D74" s="7">
        <f t="shared" si="1"/>
        <v>1089</v>
      </c>
      <c r="E74" s="13">
        <v>289009.35</v>
      </c>
      <c r="F74" s="7">
        <f aca="true" t="shared" si="3" ref="F74:F80">ROUND(E74/B74,0)</f>
        <v>935</v>
      </c>
      <c r="G74" s="7">
        <v>300</v>
      </c>
      <c r="H74" s="13">
        <v>283289.85</v>
      </c>
    </row>
    <row r="75" spans="1:8" ht="12.75">
      <c r="A75" s="6" t="s">
        <v>318</v>
      </c>
      <c r="B75" s="13">
        <v>497</v>
      </c>
      <c r="C75" s="13">
        <v>571193.34</v>
      </c>
      <c r="D75" s="7">
        <f aca="true" t="shared" si="4" ref="D75:D80">ROUND(C75/B75,0)</f>
        <v>1149</v>
      </c>
      <c r="E75" s="13">
        <v>458102.06</v>
      </c>
      <c r="F75" s="7">
        <f t="shared" si="3"/>
        <v>922</v>
      </c>
      <c r="G75" s="7">
        <v>487</v>
      </c>
      <c r="H75" s="13">
        <v>443008.34</v>
      </c>
    </row>
    <row r="76" spans="1:8" ht="12.75">
      <c r="A76" s="6" t="s">
        <v>319</v>
      </c>
      <c r="B76" s="13">
        <v>426</v>
      </c>
      <c r="C76" s="13">
        <v>529670.79</v>
      </c>
      <c r="D76" s="7">
        <f t="shared" si="4"/>
        <v>1243</v>
      </c>
      <c r="E76" s="13">
        <v>433622.12</v>
      </c>
      <c r="F76" s="7">
        <f t="shared" si="3"/>
        <v>1018</v>
      </c>
      <c r="G76" s="7">
        <v>427</v>
      </c>
      <c r="H76" s="13">
        <v>413092.08</v>
      </c>
    </row>
    <row r="77" spans="1:8" ht="12.75">
      <c r="A77" s="6" t="s">
        <v>320</v>
      </c>
      <c r="B77" s="13">
        <v>2097</v>
      </c>
      <c r="C77" s="13">
        <v>2688111.46</v>
      </c>
      <c r="D77" s="7">
        <f t="shared" si="4"/>
        <v>1282</v>
      </c>
      <c r="E77" s="13">
        <v>2241770.5</v>
      </c>
      <c r="F77" s="7">
        <f t="shared" si="3"/>
        <v>1069</v>
      </c>
      <c r="G77" s="7">
        <v>2065</v>
      </c>
      <c r="H77" s="13">
        <v>2210931.7</v>
      </c>
    </row>
    <row r="78" spans="1:8" ht="12.75">
      <c r="A78" s="6" t="s">
        <v>321</v>
      </c>
      <c r="B78" s="13">
        <v>162</v>
      </c>
      <c r="C78" s="13">
        <v>212571.68</v>
      </c>
      <c r="D78" s="7">
        <f t="shared" si="4"/>
        <v>1312</v>
      </c>
      <c r="E78" s="13">
        <v>185010.2</v>
      </c>
      <c r="F78" s="7">
        <f t="shared" si="3"/>
        <v>1142</v>
      </c>
      <c r="G78" s="7">
        <v>159</v>
      </c>
      <c r="H78" s="13">
        <v>179304.55</v>
      </c>
    </row>
    <row r="79" spans="1:8" ht="12.75">
      <c r="A79" s="6" t="s">
        <v>322</v>
      </c>
      <c r="B79" s="13">
        <v>1357</v>
      </c>
      <c r="C79" s="13">
        <v>1499900.84</v>
      </c>
      <c r="D79" s="7">
        <f t="shared" si="4"/>
        <v>1105</v>
      </c>
      <c r="E79" s="13">
        <v>1270039.31</v>
      </c>
      <c r="F79" s="7">
        <f t="shared" si="3"/>
        <v>936</v>
      </c>
      <c r="G79" s="7">
        <v>1329</v>
      </c>
      <c r="H79" s="13">
        <v>1237528.55</v>
      </c>
    </row>
    <row r="80" spans="2:8" ht="13.5" thickBot="1">
      <c r="B80" s="11">
        <f>SUM(B10:B79)</f>
        <v>80172</v>
      </c>
      <c r="C80" s="11">
        <f>SUM(C10:C79)</f>
        <v>103700015.61</v>
      </c>
      <c r="D80" s="2">
        <f t="shared" si="4"/>
        <v>1293</v>
      </c>
      <c r="E80" s="11">
        <f>SUM(E10:E79)</f>
        <v>85986315.59999998</v>
      </c>
      <c r="F80" s="2">
        <f t="shared" si="3"/>
        <v>1073</v>
      </c>
      <c r="G80" s="11">
        <f>SUM(G10:G79)</f>
        <v>79128</v>
      </c>
      <c r="H80" s="11">
        <f>SUM(H10:H79)</f>
        <v>84141890.80999999</v>
      </c>
    </row>
    <row r="81" spans="2:8" ht="13.5" thickTop="1">
      <c r="B81" s="12"/>
      <c r="C81" s="12"/>
      <c r="D81" s="3"/>
      <c r="E81" s="12"/>
      <c r="F81" s="3"/>
      <c r="G81" s="3"/>
      <c r="H81" s="12"/>
    </row>
    <row r="82" spans="1:8" ht="12.75">
      <c r="A82" s="39" t="s">
        <v>372</v>
      </c>
      <c r="B82" s="12"/>
      <c r="C82" s="12"/>
      <c r="D82" s="3"/>
      <c r="E82" s="12">
        <f>C80-E80</f>
        <v>17713700.01000002</v>
      </c>
      <c r="F82" s="3"/>
      <c r="G82" s="3"/>
      <c r="H82" s="12"/>
    </row>
    <row r="83" spans="1:7" ht="12.75">
      <c r="A83" t="s">
        <v>11</v>
      </c>
      <c r="E83" s="14">
        <f>E80-H80</f>
        <v>1844424.7899999917</v>
      </c>
      <c r="F83" s="4"/>
      <c r="G83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0" customWidth="1"/>
    <col min="2" max="2" width="12.28125" style="9" bestFit="1" customWidth="1"/>
    <col min="3" max="3" width="13.7109375" style="9" bestFit="1" customWidth="1"/>
    <col min="4" max="4" width="13.140625" style="0" bestFit="1" customWidth="1"/>
    <col min="5" max="5" width="11.140625" style="9" bestFit="1" customWidth="1"/>
    <col min="6" max="6" width="12.00390625" style="0" bestFit="1" customWidth="1"/>
    <col min="7" max="7" width="12.7109375" style="0" customWidth="1"/>
    <col min="8" max="8" width="11.28125" style="9" bestFit="1" customWidth="1"/>
  </cols>
  <sheetData>
    <row r="1" spans="1:8" ht="15.75">
      <c r="A1" s="5" t="s">
        <v>364</v>
      </c>
      <c r="H1" s="36">
        <v>40847</v>
      </c>
    </row>
    <row r="2" spans="1:8" ht="12.75">
      <c r="A2" s="8" t="s">
        <v>365</v>
      </c>
      <c r="H2" s="14"/>
    </row>
    <row r="4" spans="1:8" ht="18">
      <c r="A4" s="1" t="s">
        <v>374</v>
      </c>
      <c r="H4" s="18"/>
    </row>
    <row r="7" ht="15.75">
      <c r="A7" s="5" t="s">
        <v>323</v>
      </c>
    </row>
    <row r="9" spans="1:8" ht="25.5">
      <c r="A9" s="15" t="s">
        <v>12</v>
      </c>
      <c r="B9" s="16" t="s">
        <v>360</v>
      </c>
      <c r="C9" s="16" t="s">
        <v>363</v>
      </c>
      <c r="D9" s="17" t="s">
        <v>13</v>
      </c>
      <c r="E9" s="16" t="s">
        <v>5</v>
      </c>
      <c r="F9" s="17" t="s">
        <v>14</v>
      </c>
      <c r="G9" s="16" t="s">
        <v>359</v>
      </c>
      <c r="H9" s="16" t="s">
        <v>7</v>
      </c>
    </row>
    <row r="10" spans="1:8" ht="12.75">
      <c r="A10" s="6" t="s">
        <v>324</v>
      </c>
      <c r="B10" s="13">
        <v>311</v>
      </c>
      <c r="C10" s="13">
        <v>392892.65</v>
      </c>
      <c r="D10" s="7">
        <f>ROUND(C10/B10,0)</f>
        <v>1263</v>
      </c>
      <c r="E10" s="13">
        <v>324911.58</v>
      </c>
      <c r="F10" s="7">
        <f aca="true" t="shared" si="0" ref="F10:F38">ROUND(E10/B10,0)</f>
        <v>1045</v>
      </c>
      <c r="G10" s="13">
        <v>309</v>
      </c>
      <c r="H10" s="13">
        <v>321400.62</v>
      </c>
    </row>
    <row r="11" spans="1:8" ht="12.75">
      <c r="A11" s="6" t="s">
        <v>325</v>
      </c>
      <c r="B11" s="13">
        <v>24032</v>
      </c>
      <c r="C11" s="13">
        <v>38922634.8</v>
      </c>
      <c r="D11" s="7">
        <f aca="true" t="shared" si="1" ref="D11:D37">ROUND(C11/B11,0)</f>
        <v>1620</v>
      </c>
      <c r="E11" s="13">
        <v>32037344.3</v>
      </c>
      <c r="F11" s="7">
        <f t="shared" si="0"/>
        <v>1333</v>
      </c>
      <c r="G11" s="13">
        <v>23918</v>
      </c>
      <c r="H11" s="13">
        <v>31833564.2</v>
      </c>
    </row>
    <row r="12" spans="1:8" ht="12.75">
      <c r="A12" s="6" t="s">
        <v>326</v>
      </c>
      <c r="B12" s="13">
        <v>676</v>
      </c>
      <c r="C12" s="13">
        <v>1042709.85</v>
      </c>
      <c r="D12" s="7">
        <f t="shared" si="1"/>
        <v>1542</v>
      </c>
      <c r="E12" s="13">
        <v>881026.86</v>
      </c>
      <c r="F12" s="7">
        <f t="shared" si="0"/>
        <v>1303</v>
      </c>
      <c r="G12" s="13">
        <v>683</v>
      </c>
      <c r="H12" s="13">
        <v>863180.95</v>
      </c>
    </row>
    <row r="13" spans="1:8" ht="12.75">
      <c r="A13" s="6" t="s">
        <v>327</v>
      </c>
      <c r="B13" s="13">
        <v>43911</v>
      </c>
      <c r="C13" s="13">
        <v>72329452.7</v>
      </c>
      <c r="D13" s="7">
        <f t="shared" si="1"/>
        <v>1647</v>
      </c>
      <c r="E13" s="13">
        <v>57127669.3</v>
      </c>
      <c r="F13" s="7">
        <f t="shared" si="0"/>
        <v>1301</v>
      </c>
      <c r="G13" s="13">
        <v>43328</v>
      </c>
      <c r="H13" s="13">
        <v>56343445.5</v>
      </c>
    </row>
    <row r="14" spans="1:8" ht="12.75">
      <c r="A14" s="6" t="s">
        <v>352</v>
      </c>
      <c r="B14" s="13">
        <v>12786</v>
      </c>
      <c r="C14" s="13">
        <v>16804546.9</v>
      </c>
      <c r="D14" s="7">
        <f t="shared" si="1"/>
        <v>1314</v>
      </c>
      <c r="E14" s="13">
        <v>14267192.9</v>
      </c>
      <c r="F14" s="7">
        <f t="shared" si="0"/>
        <v>1116</v>
      </c>
      <c r="G14" s="13">
        <v>12569</v>
      </c>
      <c r="H14" s="13">
        <v>14150201.8</v>
      </c>
    </row>
    <row r="15" spans="1:8" ht="12.75">
      <c r="A15" s="6" t="s">
        <v>328</v>
      </c>
      <c r="B15" s="13">
        <v>3189</v>
      </c>
      <c r="C15" s="13">
        <v>4365051.54</v>
      </c>
      <c r="D15" s="7">
        <f t="shared" si="1"/>
        <v>1369</v>
      </c>
      <c r="E15" s="13">
        <v>3669581.42</v>
      </c>
      <c r="F15" s="7">
        <f t="shared" si="0"/>
        <v>1151</v>
      </c>
      <c r="G15" s="13">
        <v>3158</v>
      </c>
      <c r="H15" s="13">
        <v>3611632.39</v>
      </c>
    </row>
    <row r="16" spans="1:8" ht="12.75">
      <c r="A16" s="6" t="s">
        <v>329</v>
      </c>
      <c r="B16" s="13">
        <v>470</v>
      </c>
      <c r="C16" s="13">
        <v>768375.8</v>
      </c>
      <c r="D16" s="7">
        <f t="shared" si="1"/>
        <v>1635</v>
      </c>
      <c r="E16" s="13">
        <v>605337.07</v>
      </c>
      <c r="F16" s="7">
        <f t="shared" si="0"/>
        <v>1288</v>
      </c>
      <c r="G16" s="13">
        <v>470</v>
      </c>
      <c r="H16" s="13">
        <v>592209.71</v>
      </c>
    </row>
    <row r="17" spans="1:8" ht="12.75">
      <c r="A17" s="6" t="s">
        <v>330</v>
      </c>
      <c r="B17" s="13">
        <v>3140</v>
      </c>
      <c r="C17" s="13">
        <v>4457737.79</v>
      </c>
      <c r="D17" s="7">
        <f t="shared" si="1"/>
        <v>1420</v>
      </c>
      <c r="E17" s="13">
        <v>3600495.01</v>
      </c>
      <c r="F17" s="7">
        <f t="shared" si="0"/>
        <v>1147</v>
      </c>
      <c r="G17" s="13">
        <v>3097</v>
      </c>
      <c r="H17" s="13">
        <v>3541472.76</v>
      </c>
    </row>
    <row r="18" spans="1:8" ht="12.75">
      <c r="A18" s="6" t="s">
        <v>331</v>
      </c>
      <c r="B18" s="13">
        <v>114</v>
      </c>
      <c r="C18" s="13">
        <v>137787.28</v>
      </c>
      <c r="D18" s="7">
        <f t="shared" si="1"/>
        <v>1209</v>
      </c>
      <c r="E18" s="13">
        <v>122036.27</v>
      </c>
      <c r="F18" s="7">
        <f t="shared" si="0"/>
        <v>1070</v>
      </c>
      <c r="G18" s="13">
        <v>114</v>
      </c>
      <c r="H18" s="13">
        <v>120956.78</v>
      </c>
    </row>
    <row r="19" spans="1:8" ht="12.75">
      <c r="A19" s="6" t="s">
        <v>332</v>
      </c>
      <c r="B19" s="13">
        <v>584</v>
      </c>
      <c r="C19" s="13">
        <v>736704.21</v>
      </c>
      <c r="D19" s="7">
        <f t="shared" si="1"/>
        <v>1261</v>
      </c>
      <c r="E19" s="13">
        <v>608629.77</v>
      </c>
      <c r="F19" s="7">
        <f t="shared" si="0"/>
        <v>1042</v>
      </c>
      <c r="G19" s="13">
        <v>569</v>
      </c>
      <c r="H19" s="13">
        <v>599804.11</v>
      </c>
    </row>
    <row r="20" spans="1:8" ht="12.75">
      <c r="A20" s="6" t="s">
        <v>333</v>
      </c>
      <c r="B20" s="13">
        <v>1578</v>
      </c>
      <c r="C20" s="13">
        <v>3398964.74</v>
      </c>
      <c r="D20" s="7">
        <f t="shared" si="1"/>
        <v>2154</v>
      </c>
      <c r="E20" s="13">
        <v>2572881.8</v>
      </c>
      <c r="F20" s="7">
        <f t="shared" si="0"/>
        <v>1630</v>
      </c>
      <c r="G20" s="13">
        <v>1595</v>
      </c>
      <c r="H20" s="13">
        <v>2545949.19</v>
      </c>
    </row>
    <row r="21" spans="1:8" ht="12.75">
      <c r="A21" s="6" t="s">
        <v>334</v>
      </c>
      <c r="B21" s="13">
        <v>2505</v>
      </c>
      <c r="C21" s="13">
        <v>3408344.24</v>
      </c>
      <c r="D21" s="7">
        <f t="shared" si="1"/>
        <v>1361</v>
      </c>
      <c r="E21" s="13">
        <v>2895528.59</v>
      </c>
      <c r="F21" s="7">
        <f t="shared" si="0"/>
        <v>1156</v>
      </c>
      <c r="G21" s="13">
        <v>2479</v>
      </c>
      <c r="H21" s="13">
        <v>2871355.97</v>
      </c>
    </row>
    <row r="22" spans="1:8" ht="12.75">
      <c r="A22" s="6" t="s">
        <v>335</v>
      </c>
      <c r="B22" s="13">
        <v>3183</v>
      </c>
      <c r="C22" s="13">
        <v>4581693.29</v>
      </c>
      <c r="D22" s="7">
        <f t="shared" si="1"/>
        <v>1439</v>
      </c>
      <c r="E22" s="13">
        <v>3770376.42</v>
      </c>
      <c r="F22" s="7">
        <f t="shared" si="0"/>
        <v>1185</v>
      </c>
      <c r="G22" s="13">
        <v>3146</v>
      </c>
      <c r="H22" s="13">
        <v>3727686.55</v>
      </c>
    </row>
    <row r="23" spans="1:8" ht="12.75">
      <c r="A23" s="6" t="s">
        <v>336</v>
      </c>
      <c r="B23" s="13">
        <v>188</v>
      </c>
      <c r="C23" s="13">
        <v>276379.49</v>
      </c>
      <c r="D23" s="7">
        <f t="shared" si="1"/>
        <v>1470</v>
      </c>
      <c r="E23" s="13">
        <v>218970.16</v>
      </c>
      <c r="F23" s="7">
        <f t="shared" si="0"/>
        <v>1165</v>
      </c>
      <c r="G23" s="13">
        <v>190</v>
      </c>
      <c r="H23" s="13">
        <v>205318.01</v>
      </c>
    </row>
    <row r="24" spans="1:8" ht="12.75">
      <c r="A24" s="6" t="s">
        <v>337</v>
      </c>
      <c r="B24" s="13">
        <v>1110</v>
      </c>
      <c r="C24" s="13">
        <v>1553775.01</v>
      </c>
      <c r="D24" s="7">
        <f t="shared" si="1"/>
        <v>1400</v>
      </c>
      <c r="E24" s="13">
        <v>1199696.64</v>
      </c>
      <c r="F24" s="7">
        <f t="shared" si="0"/>
        <v>1081</v>
      </c>
      <c r="G24" s="13">
        <v>1095</v>
      </c>
      <c r="H24" s="13">
        <v>1166819.24</v>
      </c>
    </row>
    <row r="25" spans="1:8" ht="12.75">
      <c r="A25" s="6" t="s">
        <v>338</v>
      </c>
      <c r="B25" s="13">
        <v>2756</v>
      </c>
      <c r="C25" s="13">
        <v>3566017.72</v>
      </c>
      <c r="D25" s="7">
        <f t="shared" si="1"/>
        <v>1294</v>
      </c>
      <c r="E25" s="13">
        <v>3027745.55</v>
      </c>
      <c r="F25" s="7">
        <f t="shared" si="0"/>
        <v>1099</v>
      </c>
      <c r="G25" s="13">
        <v>2732</v>
      </c>
      <c r="H25" s="13">
        <v>2979849.52</v>
      </c>
    </row>
    <row r="26" spans="1:8" ht="12.75">
      <c r="A26" s="6" t="s">
        <v>339</v>
      </c>
      <c r="B26" s="13">
        <v>133</v>
      </c>
      <c r="C26" s="13">
        <v>190021.41</v>
      </c>
      <c r="D26" s="7">
        <f t="shared" si="1"/>
        <v>1429</v>
      </c>
      <c r="E26" s="13">
        <v>160044.36</v>
      </c>
      <c r="F26" s="7">
        <f t="shared" si="0"/>
        <v>1203</v>
      </c>
      <c r="G26" s="13">
        <v>129</v>
      </c>
      <c r="H26" s="13">
        <v>155208.17</v>
      </c>
    </row>
    <row r="27" spans="1:8" ht="12.75">
      <c r="A27" s="6" t="s">
        <v>340</v>
      </c>
      <c r="B27" s="13">
        <v>1294</v>
      </c>
      <c r="C27" s="13">
        <v>1517244.26</v>
      </c>
      <c r="D27" s="7">
        <f t="shared" si="1"/>
        <v>1173</v>
      </c>
      <c r="E27" s="13">
        <v>1288803.2</v>
      </c>
      <c r="F27" s="7">
        <f t="shared" si="0"/>
        <v>996</v>
      </c>
      <c r="G27" s="13">
        <v>1266</v>
      </c>
      <c r="H27" s="13">
        <v>1261175.75</v>
      </c>
    </row>
    <row r="28" spans="1:8" ht="12.75">
      <c r="A28" s="6" t="s">
        <v>341</v>
      </c>
      <c r="B28" s="13">
        <v>326</v>
      </c>
      <c r="C28" s="13">
        <v>409924.06</v>
      </c>
      <c r="D28" s="7">
        <f t="shared" si="1"/>
        <v>1257</v>
      </c>
      <c r="E28" s="13">
        <v>334562.3</v>
      </c>
      <c r="F28" s="7">
        <f t="shared" si="0"/>
        <v>1026</v>
      </c>
      <c r="G28" s="13">
        <v>316</v>
      </c>
      <c r="H28" s="13">
        <v>318293.96</v>
      </c>
    </row>
    <row r="29" spans="1:8" ht="12.75">
      <c r="A29" s="6" t="s">
        <v>342</v>
      </c>
      <c r="B29" s="13">
        <v>3165</v>
      </c>
      <c r="C29" s="13">
        <v>4251845.06</v>
      </c>
      <c r="D29" s="7">
        <f t="shared" si="1"/>
        <v>1343</v>
      </c>
      <c r="E29" s="13">
        <v>3580955.88</v>
      </c>
      <c r="F29" s="7">
        <f t="shared" si="0"/>
        <v>1131</v>
      </c>
      <c r="G29" s="13">
        <v>3129</v>
      </c>
      <c r="H29" s="13">
        <v>3545016.73</v>
      </c>
    </row>
    <row r="30" spans="1:8" ht="12.75">
      <c r="A30" s="6" t="s">
        <v>343</v>
      </c>
      <c r="B30" s="13">
        <v>324</v>
      </c>
      <c r="C30" s="13">
        <v>377584.25</v>
      </c>
      <c r="D30" s="7">
        <f t="shared" si="1"/>
        <v>1165</v>
      </c>
      <c r="E30" s="13">
        <v>305251.48</v>
      </c>
      <c r="F30" s="7">
        <f t="shared" si="0"/>
        <v>942</v>
      </c>
      <c r="G30" s="13">
        <v>314</v>
      </c>
      <c r="H30" s="13">
        <v>300188.05</v>
      </c>
    </row>
    <row r="31" spans="1:8" ht="12.75">
      <c r="A31" s="6" t="s">
        <v>344</v>
      </c>
      <c r="B31" s="13">
        <v>124</v>
      </c>
      <c r="C31" s="13">
        <v>154791.47</v>
      </c>
      <c r="D31" s="7">
        <f t="shared" si="1"/>
        <v>1248</v>
      </c>
      <c r="E31" s="13">
        <v>132658.22</v>
      </c>
      <c r="F31" s="7">
        <f t="shared" si="0"/>
        <v>1070</v>
      </c>
      <c r="G31" s="13">
        <v>121</v>
      </c>
      <c r="H31" s="13">
        <v>125742.81</v>
      </c>
    </row>
    <row r="32" spans="1:8" ht="12.75">
      <c r="A32" s="6" t="s">
        <v>345</v>
      </c>
      <c r="B32" s="13">
        <v>3600</v>
      </c>
      <c r="C32" s="13">
        <v>5414523.79</v>
      </c>
      <c r="D32" s="7">
        <f t="shared" si="1"/>
        <v>1504</v>
      </c>
      <c r="E32" s="13">
        <v>4393293.45</v>
      </c>
      <c r="F32" s="7">
        <f t="shared" si="0"/>
        <v>1220</v>
      </c>
      <c r="G32" s="13">
        <v>3587</v>
      </c>
      <c r="H32" s="13">
        <v>4325440.62</v>
      </c>
    </row>
    <row r="33" spans="1:8" ht="12.75">
      <c r="A33" s="6" t="s">
        <v>371</v>
      </c>
      <c r="B33" s="13">
        <v>1859</v>
      </c>
      <c r="C33" s="13">
        <v>2766751.31</v>
      </c>
      <c r="D33" s="7">
        <f t="shared" si="1"/>
        <v>1488</v>
      </c>
      <c r="E33" s="13">
        <v>2196024.2</v>
      </c>
      <c r="F33" s="7">
        <f t="shared" si="0"/>
        <v>1181</v>
      </c>
      <c r="G33" s="13">
        <v>1843</v>
      </c>
      <c r="H33" s="13">
        <v>2152256.58</v>
      </c>
    </row>
    <row r="34" spans="1:8" ht="12.75">
      <c r="A34" s="6" t="s">
        <v>346</v>
      </c>
      <c r="B34" s="13">
        <v>1554</v>
      </c>
      <c r="C34" s="13">
        <v>2482592.17</v>
      </c>
      <c r="D34" s="7">
        <f t="shared" si="1"/>
        <v>1598</v>
      </c>
      <c r="E34" s="13">
        <v>1881562.35</v>
      </c>
      <c r="F34" s="7">
        <f t="shared" si="0"/>
        <v>1211</v>
      </c>
      <c r="G34" s="13">
        <v>1534</v>
      </c>
      <c r="H34" s="13">
        <v>1850068.66</v>
      </c>
    </row>
    <row r="35" spans="1:8" ht="12.75">
      <c r="A35" s="6" t="s">
        <v>347</v>
      </c>
      <c r="B35" s="13">
        <v>491</v>
      </c>
      <c r="C35" s="13">
        <v>720611.96</v>
      </c>
      <c r="D35" s="7">
        <f t="shared" si="1"/>
        <v>1468</v>
      </c>
      <c r="E35" s="13">
        <v>585820.87</v>
      </c>
      <c r="F35" s="7">
        <f t="shared" si="0"/>
        <v>1193</v>
      </c>
      <c r="G35" s="13">
        <v>486</v>
      </c>
      <c r="H35" s="13">
        <v>575507.54</v>
      </c>
    </row>
    <row r="36" spans="1:8" ht="12.75">
      <c r="A36" s="6" t="s">
        <v>348</v>
      </c>
      <c r="B36" s="13">
        <v>3331</v>
      </c>
      <c r="C36" s="13">
        <v>4539545.45</v>
      </c>
      <c r="D36" s="7">
        <f t="shared" si="1"/>
        <v>1363</v>
      </c>
      <c r="E36" s="13">
        <v>3793367.13</v>
      </c>
      <c r="F36" s="7">
        <f t="shared" si="0"/>
        <v>1139</v>
      </c>
      <c r="G36" s="13">
        <v>3296</v>
      </c>
      <c r="H36" s="13">
        <v>3744359.38</v>
      </c>
    </row>
    <row r="37" spans="1:8" ht="12.75">
      <c r="A37" s="6" t="s">
        <v>349</v>
      </c>
      <c r="B37" s="13">
        <v>2044</v>
      </c>
      <c r="C37" s="13">
        <v>2614286.51</v>
      </c>
      <c r="D37" s="7">
        <f t="shared" si="1"/>
        <v>1279</v>
      </c>
      <c r="E37" s="13">
        <v>2183290.79</v>
      </c>
      <c r="F37" s="7">
        <f t="shared" si="0"/>
        <v>1068</v>
      </c>
      <c r="G37" s="13">
        <v>1999</v>
      </c>
      <c r="H37" s="13">
        <v>2156602.62</v>
      </c>
    </row>
    <row r="38" spans="2:8" ht="13.5" thickBot="1">
      <c r="B38" s="11">
        <f>SUM(B10:B37)</f>
        <v>118778</v>
      </c>
      <c r="C38" s="11">
        <f>SUM(C10:C37)</f>
        <v>182182789.70999998</v>
      </c>
      <c r="D38" s="2">
        <f>ROUND(C38/B38,0)</f>
        <v>1534</v>
      </c>
      <c r="E38" s="11">
        <f>SUM(E10:E37)</f>
        <v>147765057.86999995</v>
      </c>
      <c r="F38" s="2">
        <f t="shared" si="0"/>
        <v>1244</v>
      </c>
      <c r="G38" s="11">
        <f>SUM(G10:G37)</f>
        <v>117472</v>
      </c>
      <c r="H38" s="11">
        <f>SUM(H10:H37)</f>
        <v>145984708.17</v>
      </c>
    </row>
    <row r="39" spans="2:8" ht="13.5" thickTop="1">
      <c r="B39" s="12"/>
      <c r="C39" s="12"/>
      <c r="D39" s="3"/>
      <c r="E39" s="12"/>
      <c r="F39" s="3"/>
      <c r="G39" s="3"/>
      <c r="H39" s="12"/>
    </row>
    <row r="40" spans="1:8" ht="12.75">
      <c r="A40" s="39" t="s">
        <v>372</v>
      </c>
      <c r="B40" s="12"/>
      <c r="C40" s="12"/>
      <c r="D40" s="3"/>
      <c r="E40" s="12">
        <f>C38-E38</f>
        <v>34417731.84000003</v>
      </c>
      <c r="F40" s="3"/>
      <c r="G40" s="3"/>
      <c r="H40" s="12"/>
    </row>
    <row r="41" spans="1:7" ht="12.75">
      <c r="A41" t="s">
        <v>11</v>
      </c>
      <c r="E41" s="14">
        <f>E38-H38</f>
        <v>1780349.6999999583</v>
      </c>
      <c r="F41" s="4"/>
      <c r="G41" s="4"/>
    </row>
  </sheetData>
  <sheetProtection/>
  <printOptions/>
  <pageMargins left="0.75" right="0.75" top="0.49" bottom="0.25" header="0.4921259845" footer="0.25"/>
  <pageSetup horizontalDpi="982" verticalDpi="982" orientation="landscape" paperSize="9" r:id="rId1"/>
  <rowBreaks count="1" manualBreakCount="1">
    <brk id="17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kytomaki_p</dc:creator>
  <cp:keywords/>
  <dc:description/>
  <cp:lastModifiedBy>Terhi Karttunen</cp:lastModifiedBy>
  <cp:lastPrinted>2011-10-28T09:27:49Z</cp:lastPrinted>
  <dcterms:created xsi:type="dcterms:W3CDTF">1999-08-03T10:55:17Z</dcterms:created>
  <dcterms:modified xsi:type="dcterms:W3CDTF">2011-10-28T13:58:54Z</dcterms:modified>
  <cp:category/>
  <cp:version/>
  <cp:contentType/>
  <cp:contentStatus/>
</cp:coreProperties>
</file>